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nchro2\Documents\Wedstrijden maken\"/>
    </mc:Choice>
  </mc:AlternateContent>
  <xr:revisionPtr revIDLastSave="0" documentId="13_ncr:1_{45239B6B-8C3A-48B8-8E31-03575DFA5864}" xr6:coauthVersionLast="47" xr6:coauthVersionMax="47" xr10:uidLastSave="{00000000-0000-0000-0000-000000000000}"/>
  <bookViews>
    <workbookView xWindow="-120" yWindow="-120" windowWidth="29040" windowHeight="15720" xr2:uid="{D7FEBA9C-B5A8-4C66-A94D-88A568FFF46B}"/>
  </bookViews>
  <sheets>
    <sheet name="Voorblad" sheetId="1" r:id="rId1"/>
    <sheet name="Juryindeling" sheetId="2" r:id="rId2"/>
    <sheet name="Startvolgorde" sheetId="4" r:id="rId3"/>
    <sheet name="Uitslag solo deelcijfers" sheetId="5" r:id="rId4"/>
    <sheet name="Uitslag solo" sheetId="6" r:id="rId5"/>
    <sheet name="Uitslag TU duet deelcijfers" sheetId="7" r:id="rId6"/>
    <sheet name="Uitslag duet" sheetId="8" r:id="rId7"/>
    <sheet name="Uitslag TU ploeg deelcijfers" sheetId="9" r:id="rId8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6">'Uitslag duet'!$A$1:$O$137</definedName>
    <definedName name="_xlnm.Print_Area" localSheetId="4">'Uitslag solo'!$A$1:$O$65</definedName>
    <definedName name="_xlnm.Print_Area" localSheetId="3">'Uitslag solo deelcijfers'!$A$1:$Q$30</definedName>
    <definedName name="_xlnm.Print_Area" localSheetId="5">'Uitslag TU duet deelcijfers'!$A$1:$P$82</definedName>
    <definedName name="_xlnm.Print_Area" localSheetId="7">'Uitslag TU ploeg deelcijfers'!$A$1:$P$121</definedName>
    <definedName name="_xlnm.Print_Titles" localSheetId="6">'Uitslag duet'!$16:$18</definedName>
    <definedName name="_xlnm.Print_Titles" localSheetId="4">'Uitslag solo'!$17:$18</definedName>
    <definedName name="_xlnm.Print_Titles" localSheetId="3">'Uitslag solo deelcijfers'!$16:$18</definedName>
    <definedName name="_xlnm.Print_Titles" localSheetId="5">'Uitslag TU duet deelcijfers'!$16:$18</definedName>
    <definedName name="_xlnm.Print_Titles" localSheetId="7">'Uitslag TU ploeg deelcijfers'!$16:$18</definedName>
    <definedName name="age_group">'[1]gegevens en namen'!$E$10</definedName>
    <definedName name="Wedstrijdgegevens">'[1]gegevens en namen'!$E$4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0" i="9" l="1"/>
  <c r="F290" i="9"/>
  <c r="Q289" i="9"/>
  <c r="O289" i="9"/>
  <c r="M289" i="9"/>
  <c r="L289" i="9"/>
  <c r="F289" i="9"/>
  <c r="C289" i="9"/>
  <c r="B289" i="9"/>
  <c r="A289" i="9"/>
  <c r="Q288" i="9"/>
  <c r="O288" i="9"/>
  <c r="M288" i="9"/>
  <c r="C288" i="9"/>
  <c r="B288" i="9"/>
  <c r="A288" i="9"/>
  <c r="L287" i="9"/>
  <c r="C287" i="9"/>
  <c r="B287" i="9"/>
  <c r="A287" i="9"/>
  <c r="C286" i="9"/>
  <c r="B286" i="9"/>
  <c r="A286" i="9"/>
  <c r="K285" i="9"/>
  <c r="J285" i="9"/>
  <c r="I285" i="9"/>
  <c r="H285" i="9"/>
  <c r="G285" i="9"/>
  <c r="F285" i="9"/>
  <c r="E285" i="9"/>
  <c r="C285" i="9"/>
  <c r="B285" i="9"/>
  <c r="A285" i="9"/>
  <c r="K284" i="9"/>
  <c r="J284" i="9"/>
  <c r="I284" i="9"/>
  <c r="H284" i="9"/>
  <c r="G284" i="9"/>
  <c r="F284" i="9"/>
  <c r="E284" i="9"/>
  <c r="C284" i="9"/>
  <c r="B284" i="9"/>
  <c r="A284" i="9"/>
  <c r="K283" i="9"/>
  <c r="J283" i="9"/>
  <c r="I283" i="9"/>
  <c r="H283" i="9"/>
  <c r="G283" i="9"/>
  <c r="F283" i="9"/>
  <c r="E283" i="9"/>
  <c r="C283" i="9"/>
  <c r="B283" i="9"/>
  <c r="A283" i="9"/>
  <c r="K282" i="9"/>
  <c r="J282" i="9"/>
  <c r="I282" i="9"/>
  <c r="H282" i="9"/>
  <c r="G282" i="9"/>
  <c r="F282" i="9"/>
  <c r="E282" i="9"/>
  <c r="C282" i="9"/>
  <c r="B282" i="9"/>
  <c r="A282" i="9"/>
  <c r="K281" i="9"/>
  <c r="J281" i="9"/>
  <c r="I281" i="9"/>
  <c r="H281" i="9"/>
  <c r="G281" i="9"/>
  <c r="F281" i="9"/>
  <c r="E281" i="9"/>
  <c r="C281" i="9"/>
  <c r="B281" i="9"/>
  <c r="A281" i="9"/>
  <c r="L280" i="9"/>
  <c r="K280" i="9"/>
  <c r="J280" i="9"/>
  <c r="I280" i="9"/>
  <c r="H280" i="9"/>
  <c r="G280" i="9"/>
  <c r="F280" i="9"/>
  <c r="C280" i="9"/>
  <c r="B280" i="9"/>
  <c r="A280" i="9"/>
  <c r="L279" i="9"/>
  <c r="K279" i="9"/>
  <c r="J279" i="9"/>
  <c r="I279" i="9"/>
  <c r="H279" i="9"/>
  <c r="G279" i="9"/>
  <c r="F279" i="9"/>
  <c r="C279" i="9"/>
  <c r="B279" i="9"/>
  <c r="A279" i="9"/>
  <c r="O277" i="9"/>
  <c r="F277" i="9"/>
  <c r="Q276" i="9"/>
  <c r="O276" i="9"/>
  <c r="M276" i="9"/>
  <c r="L276" i="9"/>
  <c r="F276" i="9"/>
  <c r="C276" i="9"/>
  <c r="B276" i="9"/>
  <c r="A276" i="9"/>
  <c r="Q275" i="9"/>
  <c r="O275" i="9"/>
  <c r="M275" i="9"/>
  <c r="C275" i="9"/>
  <c r="B275" i="9"/>
  <c r="A275" i="9"/>
  <c r="L274" i="9"/>
  <c r="C274" i="9"/>
  <c r="B274" i="9"/>
  <c r="A274" i="9"/>
  <c r="C273" i="9"/>
  <c r="B273" i="9"/>
  <c r="A273" i="9"/>
  <c r="K272" i="9"/>
  <c r="J272" i="9"/>
  <c r="I272" i="9"/>
  <c r="H272" i="9"/>
  <c r="G272" i="9"/>
  <c r="F272" i="9"/>
  <c r="E272" i="9"/>
  <c r="C272" i="9"/>
  <c r="B272" i="9"/>
  <c r="A272" i="9"/>
  <c r="K271" i="9"/>
  <c r="J271" i="9"/>
  <c r="I271" i="9"/>
  <c r="H271" i="9"/>
  <c r="G271" i="9"/>
  <c r="F271" i="9"/>
  <c r="E271" i="9"/>
  <c r="C271" i="9"/>
  <c r="B271" i="9"/>
  <c r="A271" i="9"/>
  <c r="K270" i="9"/>
  <c r="J270" i="9"/>
  <c r="I270" i="9"/>
  <c r="H270" i="9"/>
  <c r="G270" i="9"/>
  <c r="F270" i="9"/>
  <c r="E270" i="9"/>
  <c r="C270" i="9"/>
  <c r="B270" i="9"/>
  <c r="A270" i="9"/>
  <c r="K269" i="9"/>
  <c r="J269" i="9"/>
  <c r="I269" i="9"/>
  <c r="H269" i="9"/>
  <c r="G269" i="9"/>
  <c r="F269" i="9"/>
  <c r="E269" i="9"/>
  <c r="C269" i="9"/>
  <c r="B269" i="9"/>
  <c r="A269" i="9"/>
  <c r="K268" i="9"/>
  <c r="J268" i="9"/>
  <c r="I268" i="9"/>
  <c r="H268" i="9"/>
  <c r="G268" i="9"/>
  <c r="F268" i="9"/>
  <c r="E268" i="9"/>
  <c r="C268" i="9"/>
  <c r="B268" i="9"/>
  <c r="A268" i="9"/>
  <c r="L267" i="9"/>
  <c r="K267" i="9"/>
  <c r="J267" i="9"/>
  <c r="I267" i="9"/>
  <c r="H267" i="9"/>
  <c r="G267" i="9"/>
  <c r="F267" i="9"/>
  <c r="C267" i="9"/>
  <c r="B267" i="9"/>
  <c r="A267" i="9"/>
  <c r="L266" i="9"/>
  <c r="K266" i="9"/>
  <c r="J266" i="9"/>
  <c r="I266" i="9"/>
  <c r="H266" i="9"/>
  <c r="G266" i="9"/>
  <c r="F266" i="9"/>
  <c r="C266" i="9"/>
  <c r="B266" i="9"/>
  <c r="A266" i="9"/>
  <c r="O264" i="9"/>
  <c r="F264" i="9"/>
  <c r="Q263" i="9"/>
  <c r="O263" i="9"/>
  <c r="M263" i="9"/>
  <c r="L263" i="9"/>
  <c r="F263" i="9"/>
  <c r="C263" i="9"/>
  <c r="B263" i="9"/>
  <c r="A263" i="9"/>
  <c r="Q262" i="9"/>
  <c r="O262" i="9"/>
  <c r="M262" i="9"/>
  <c r="C262" i="9"/>
  <c r="B262" i="9"/>
  <c r="A262" i="9"/>
  <c r="L261" i="9"/>
  <c r="C261" i="9"/>
  <c r="B261" i="9"/>
  <c r="A261" i="9"/>
  <c r="C260" i="9"/>
  <c r="B260" i="9"/>
  <c r="A260" i="9"/>
  <c r="K259" i="9"/>
  <c r="J259" i="9"/>
  <c r="I259" i="9"/>
  <c r="H259" i="9"/>
  <c r="G259" i="9"/>
  <c r="F259" i="9"/>
  <c r="E259" i="9"/>
  <c r="C259" i="9"/>
  <c r="B259" i="9"/>
  <c r="A259" i="9"/>
  <c r="K258" i="9"/>
  <c r="J258" i="9"/>
  <c r="I258" i="9"/>
  <c r="H258" i="9"/>
  <c r="G258" i="9"/>
  <c r="F258" i="9"/>
  <c r="E258" i="9"/>
  <c r="C258" i="9"/>
  <c r="B258" i="9"/>
  <c r="A258" i="9"/>
  <c r="K257" i="9"/>
  <c r="J257" i="9"/>
  <c r="I257" i="9"/>
  <c r="H257" i="9"/>
  <c r="G257" i="9"/>
  <c r="F257" i="9"/>
  <c r="E257" i="9"/>
  <c r="C257" i="9"/>
  <c r="B257" i="9"/>
  <c r="A257" i="9"/>
  <c r="K256" i="9"/>
  <c r="J256" i="9"/>
  <c r="I256" i="9"/>
  <c r="H256" i="9"/>
  <c r="G256" i="9"/>
  <c r="F256" i="9"/>
  <c r="E256" i="9"/>
  <c r="C256" i="9"/>
  <c r="B256" i="9"/>
  <c r="A256" i="9"/>
  <c r="K255" i="9"/>
  <c r="J255" i="9"/>
  <c r="I255" i="9"/>
  <c r="H255" i="9"/>
  <c r="G255" i="9"/>
  <c r="F255" i="9"/>
  <c r="E255" i="9"/>
  <c r="C255" i="9"/>
  <c r="B255" i="9"/>
  <c r="A255" i="9"/>
  <c r="L254" i="9"/>
  <c r="K254" i="9"/>
  <c r="J254" i="9"/>
  <c r="I254" i="9"/>
  <c r="H254" i="9"/>
  <c r="G254" i="9"/>
  <c r="F254" i="9"/>
  <c r="C254" i="9"/>
  <c r="B254" i="9"/>
  <c r="A254" i="9"/>
  <c r="L253" i="9"/>
  <c r="K253" i="9"/>
  <c r="J253" i="9"/>
  <c r="I253" i="9"/>
  <c r="H253" i="9"/>
  <c r="G253" i="9"/>
  <c r="F253" i="9"/>
  <c r="C253" i="9"/>
  <c r="B253" i="9"/>
  <c r="A253" i="9"/>
  <c r="O251" i="9"/>
  <c r="F251" i="9"/>
  <c r="Q250" i="9"/>
  <c r="O250" i="9"/>
  <c r="M250" i="9"/>
  <c r="L250" i="9"/>
  <c r="F250" i="9"/>
  <c r="C250" i="9"/>
  <c r="B250" i="9"/>
  <c r="A250" i="9"/>
  <c r="Q249" i="9"/>
  <c r="O249" i="9"/>
  <c r="M249" i="9"/>
  <c r="C249" i="9"/>
  <c r="B249" i="9"/>
  <c r="A249" i="9"/>
  <c r="L248" i="9"/>
  <c r="C248" i="9"/>
  <c r="B248" i="9"/>
  <c r="A248" i="9"/>
  <c r="C247" i="9"/>
  <c r="B247" i="9"/>
  <c r="A247" i="9"/>
  <c r="K246" i="9"/>
  <c r="J246" i="9"/>
  <c r="I246" i="9"/>
  <c r="H246" i="9"/>
  <c r="G246" i="9"/>
  <c r="F246" i="9"/>
  <c r="E246" i="9"/>
  <c r="C246" i="9"/>
  <c r="B246" i="9"/>
  <c r="A246" i="9"/>
  <c r="K245" i="9"/>
  <c r="J245" i="9"/>
  <c r="I245" i="9"/>
  <c r="H245" i="9"/>
  <c r="G245" i="9"/>
  <c r="F245" i="9"/>
  <c r="E245" i="9"/>
  <c r="C245" i="9"/>
  <c r="B245" i="9"/>
  <c r="A245" i="9"/>
  <c r="K244" i="9"/>
  <c r="J244" i="9"/>
  <c r="I244" i="9"/>
  <c r="H244" i="9"/>
  <c r="G244" i="9"/>
  <c r="F244" i="9"/>
  <c r="E244" i="9"/>
  <c r="C244" i="9"/>
  <c r="B244" i="9"/>
  <c r="A244" i="9"/>
  <c r="K243" i="9"/>
  <c r="J243" i="9"/>
  <c r="I243" i="9"/>
  <c r="H243" i="9"/>
  <c r="G243" i="9"/>
  <c r="F243" i="9"/>
  <c r="E243" i="9"/>
  <c r="C243" i="9"/>
  <c r="B243" i="9"/>
  <c r="A243" i="9"/>
  <c r="K242" i="9"/>
  <c r="J242" i="9"/>
  <c r="I242" i="9"/>
  <c r="H242" i="9"/>
  <c r="G242" i="9"/>
  <c r="F242" i="9"/>
  <c r="E242" i="9"/>
  <c r="C242" i="9"/>
  <c r="B242" i="9"/>
  <c r="A242" i="9"/>
  <c r="L241" i="9"/>
  <c r="K241" i="9"/>
  <c r="J241" i="9"/>
  <c r="I241" i="9"/>
  <c r="H241" i="9"/>
  <c r="G241" i="9"/>
  <c r="F241" i="9"/>
  <c r="C241" i="9"/>
  <c r="B241" i="9"/>
  <c r="A241" i="9"/>
  <c r="L240" i="9"/>
  <c r="K240" i="9"/>
  <c r="J240" i="9"/>
  <c r="I240" i="9"/>
  <c r="H240" i="9"/>
  <c r="G240" i="9"/>
  <c r="F240" i="9"/>
  <c r="C240" i="9"/>
  <c r="B240" i="9"/>
  <c r="A240" i="9"/>
  <c r="O238" i="9"/>
  <c r="F238" i="9"/>
  <c r="Q237" i="9"/>
  <c r="O237" i="9"/>
  <c r="M237" i="9"/>
  <c r="L237" i="9"/>
  <c r="F237" i="9"/>
  <c r="C237" i="9"/>
  <c r="B237" i="9"/>
  <c r="A237" i="9"/>
  <c r="Q236" i="9"/>
  <c r="O236" i="9"/>
  <c r="M236" i="9"/>
  <c r="C236" i="9"/>
  <c r="B236" i="9"/>
  <c r="A236" i="9"/>
  <c r="L235" i="9"/>
  <c r="C235" i="9"/>
  <c r="B235" i="9"/>
  <c r="A235" i="9"/>
  <c r="C234" i="9"/>
  <c r="B234" i="9"/>
  <c r="A234" i="9"/>
  <c r="K233" i="9"/>
  <c r="J233" i="9"/>
  <c r="I233" i="9"/>
  <c r="H233" i="9"/>
  <c r="G233" i="9"/>
  <c r="F233" i="9"/>
  <c r="E233" i="9"/>
  <c r="C233" i="9"/>
  <c r="B233" i="9"/>
  <c r="A233" i="9"/>
  <c r="K232" i="9"/>
  <c r="J232" i="9"/>
  <c r="I232" i="9"/>
  <c r="H232" i="9"/>
  <c r="G232" i="9"/>
  <c r="F232" i="9"/>
  <c r="E232" i="9"/>
  <c r="C232" i="9"/>
  <c r="B232" i="9"/>
  <c r="A232" i="9"/>
  <c r="K231" i="9"/>
  <c r="J231" i="9"/>
  <c r="I231" i="9"/>
  <c r="H231" i="9"/>
  <c r="G231" i="9"/>
  <c r="F231" i="9"/>
  <c r="E231" i="9"/>
  <c r="C231" i="9"/>
  <c r="B231" i="9"/>
  <c r="A231" i="9"/>
  <c r="K230" i="9"/>
  <c r="J230" i="9"/>
  <c r="I230" i="9"/>
  <c r="H230" i="9"/>
  <c r="G230" i="9"/>
  <c r="F230" i="9"/>
  <c r="E230" i="9"/>
  <c r="C230" i="9"/>
  <c r="B230" i="9"/>
  <c r="A230" i="9"/>
  <c r="K229" i="9"/>
  <c r="J229" i="9"/>
  <c r="I229" i="9"/>
  <c r="H229" i="9"/>
  <c r="G229" i="9"/>
  <c r="F229" i="9"/>
  <c r="E229" i="9"/>
  <c r="C229" i="9"/>
  <c r="B229" i="9"/>
  <c r="A229" i="9"/>
  <c r="L228" i="9"/>
  <c r="K228" i="9"/>
  <c r="J228" i="9"/>
  <c r="I228" i="9"/>
  <c r="H228" i="9"/>
  <c r="G228" i="9"/>
  <c r="F228" i="9"/>
  <c r="C228" i="9"/>
  <c r="B228" i="9"/>
  <c r="A228" i="9"/>
  <c r="L227" i="9"/>
  <c r="K227" i="9"/>
  <c r="J227" i="9"/>
  <c r="I227" i="9"/>
  <c r="H227" i="9"/>
  <c r="G227" i="9"/>
  <c r="F227" i="9"/>
  <c r="C227" i="9"/>
  <c r="B227" i="9"/>
  <c r="A227" i="9"/>
  <c r="O225" i="9"/>
  <c r="F225" i="9"/>
  <c r="Q224" i="9"/>
  <c r="O224" i="9"/>
  <c r="M224" i="9"/>
  <c r="L224" i="9"/>
  <c r="F224" i="9"/>
  <c r="C224" i="9"/>
  <c r="B224" i="9"/>
  <c r="A224" i="9"/>
  <c r="Q223" i="9"/>
  <c r="O223" i="9"/>
  <c r="M223" i="9"/>
  <c r="C223" i="9"/>
  <c r="B223" i="9"/>
  <c r="A223" i="9"/>
  <c r="L222" i="9"/>
  <c r="C222" i="9"/>
  <c r="B222" i="9"/>
  <c r="A222" i="9"/>
  <c r="C221" i="9"/>
  <c r="B221" i="9"/>
  <c r="A221" i="9"/>
  <c r="K220" i="9"/>
  <c r="J220" i="9"/>
  <c r="I220" i="9"/>
  <c r="H220" i="9"/>
  <c r="G220" i="9"/>
  <c r="F220" i="9"/>
  <c r="E220" i="9"/>
  <c r="C220" i="9"/>
  <c r="B220" i="9"/>
  <c r="A220" i="9"/>
  <c r="K219" i="9"/>
  <c r="J219" i="9"/>
  <c r="I219" i="9"/>
  <c r="H219" i="9"/>
  <c r="G219" i="9"/>
  <c r="F219" i="9"/>
  <c r="E219" i="9"/>
  <c r="C219" i="9"/>
  <c r="B219" i="9"/>
  <c r="A219" i="9"/>
  <c r="K218" i="9"/>
  <c r="J218" i="9"/>
  <c r="I218" i="9"/>
  <c r="H218" i="9"/>
  <c r="G218" i="9"/>
  <c r="F218" i="9"/>
  <c r="E218" i="9"/>
  <c r="C218" i="9"/>
  <c r="B218" i="9"/>
  <c r="A218" i="9"/>
  <c r="K217" i="9"/>
  <c r="J217" i="9"/>
  <c r="I217" i="9"/>
  <c r="H217" i="9"/>
  <c r="G217" i="9"/>
  <c r="F217" i="9"/>
  <c r="E217" i="9"/>
  <c r="C217" i="9"/>
  <c r="B217" i="9"/>
  <c r="A217" i="9"/>
  <c r="K216" i="9"/>
  <c r="J216" i="9"/>
  <c r="I216" i="9"/>
  <c r="H216" i="9"/>
  <c r="G216" i="9"/>
  <c r="F216" i="9"/>
  <c r="E216" i="9"/>
  <c r="C216" i="9"/>
  <c r="B216" i="9"/>
  <c r="A216" i="9"/>
  <c r="L215" i="9"/>
  <c r="K215" i="9"/>
  <c r="J215" i="9"/>
  <c r="I215" i="9"/>
  <c r="H215" i="9"/>
  <c r="G215" i="9"/>
  <c r="F215" i="9"/>
  <c r="C215" i="9"/>
  <c r="B215" i="9"/>
  <c r="A215" i="9"/>
  <c r="L214" i="9"/>
  <c r="K214" i="9"/>
  <c r="J214" i="9"/>
  <c r="I214" i="9"/>
  <c r="H214" i="9"/>
  <c r="G214" i="9"/>
  <c r="F214" i="9"/>
  <c r="C214" i="9"/>
  <c r="B214" i="9"/>
  <c r="A214" i="9"/>
  <c r="O212" i="9"/>
  <c r="F212" i="9"/>
  <c r="Q211" i="9"/>
  <c r="O211" i="9"/>
  <c r="M211" i="9"/>
  <c r="L211" i="9"/>
  <c r="F211" i="9"/>
  <c r="C211" i="9"/>
  <c r="B211" i="9"/>
  <c r="A211" i="9"/>
  <c r="Q210" i="9"/>
  <c r="O210" i="9"/>
  <c r="M210" i="9"/>
  <c r="C210" i="9"/>
  <c r="B210" i="9"/>
  <c r="A210" i="9"/>
  <c r="L209" i="9"/>
  <c r="C209" i="9"/>
  <c r="B209" i="9"/>
  <c r="A209" i="9"/>
  <c r="C208" i="9"/>
  <c r="B208" i="9"/>
  <c r="A208" i="9"/>
  <c r="K207" i="9"/>
  <c r="J207" i="9"/>
  <c r="I207" i="9"/>
  <c r="H207" i="9"/>
  <c r="G207" i="9"/>
  <c r="F207" i="9"/>
  <c r="E207" i="9"/>
  <c r="C207" i="9"/>
  <c r="B207" i="9"/>
  <c r="A207" i="9"/>
  <c r="K206" i="9"/>
  <c r="J206" i="9"/>
  <c r="I206" i="9"/>
  <c r="H206" i="9"/>
  <c r="G206" i="9"/>
  <c r="F206" i="9"/>
  <c r="E206" i="9"/>
  <c r="C206" i="9"/>
  <c r="B206" i="9"/>
  <c r="A206" i="9"/>
  <c r="K205" i="9"/>
  <c r="J205" i="9"/>
  <c r="I205" i="9"/>
  <c r="H205" i="9"/>
  <c r="G205" i="9"/>
  <c r="F205" i="9"/>
  <c r="E205" i="9"/>
  <c r="C205" i="9"/>
  <c r="B205" i="9"/>
  <c r="A205" i="9"/>
  <c r="K204" i="9"/>
  <c r="J204" i="9"/>
  <c r="I204" i="9"/>
  <c r="H204" i="9"/>
  <c r="G204" i="9"/>
  <c r="F204" i="9"/>
  <c r="E204" i="9"/>
  <c r="C204" i="9"/>
  <c r="B204" i="9"/>
  <c r="A204" i="9"/>
  <c r="K203" i="9"/>
  <c r="J203" i="9"/>
  <c r="I203" i="9"/>
  <c r="H203" i="9"/>
  <c r="G203" i="9"/>
  <c r="F203" i="9"/>
  <c r="E203" i="9"/>
  <c r="C203" i="9"/>
  <c r="B203" i="9"/>
  <c r="A203" i="9"/>
  <c r="L202" i="9"/>
  <c r="K202" i="9"/>
  <c r="J202" i="9"/>
  <c r="I202" i="9"/>
  <c r="H202" i="9"/>
  <c r="G202" i="9"/>
  <c r="F202" i="9"/>
  <c r="C202" i="9"/>
  <c r="B202" i="9"/>
  <c r="A202" i="9"/>
  <c r="L201" i="9"/>
  <c r="K201" i="9"/>
  <c r="J201" i="9"/>
  <c r="I201" i="9"/>
  <c r="H201" i="9"/>
  <c r="G201" i="9"/>
  <c r="F201" i="9"/>
  <c r="C201" i="9"/>
  <c r="B201" i="9"/>
  <c r="A201" i="9"/>
  <c r="O199" i="9"/>
  <c r="F199" i="9"/>
  <c r="Q198" i="9"/>
  <c r="O198" i="9"/>
  <c r="M198" i="9"/>
  <c r="L198" i="9"/>
  <c r="F198" i="9"/>
  <c r="C198" i="9"/>
  <c r="B198" i="9"/>
  <c r="A198" i="9"/>
  <c r="Q197" i="9"/>
  <c r="O197" i="9"/>
  <c r="M197" i="9"/>
  <c r="C197" i="9"/>
  <c r="B197" i="9"/>
  <c r="A197" i="9"/>
  <c r="L196" i="9"/>
  <c r="C196" i="9"/>
  <c r="B196" i="9"/>
  <c r="A196" i="9"/>
  <c r="C195" i="9"/>
  <c r="B195" i="9"/>
  <c r="A195" i="9"/>
  <c r="K194" i="9"/>
  <c r="J194" i="9"/>
  <c r="I194" i="9"/>
  <c r="H194" i="9"/>
  <c r="G194" i="9"/>
  <c r="F194" i="9"/>
  <c r="E194" i="9"/>
  <c r="C194" i="9"/>
  <c r="B194" i="9"/>
  <c r="A194" i="9"/>
  <c r="K193" i="9"/>
  <c r="J193" i="9"/>
  <c r="I193" i="9"/>
  <c r="H193" i="9"/>
  <c r="G193" i="9"/>
  <c r="F193" i="9"/>
  <c r="E193" i="9"/>
  <c r="C193" i="9"/>
  <c r="B193" i="9"/>
  <c r="A193" i="9"/>
  <c r="K192" i="9"/>
  <c r="J192" i="9"/>
  <c r="I192" i="9"/>
  <c r="H192" i="9"/>
  <c r="G192" i="9"/>
  <c r="F192" i="9"/>
  <c r="E192" i="9"/>
  <c r="C192" i="9"/>
  <c r="B192" i="9"/>
  <c r="A192" i="9"/>
  <c r="K191" i="9"/>
  <c r="J191" i="9"/>
  <c r="I191" i="9"/>
  <c r="H191" i="9"/>
  <c r="G191" i="9"/>
  <c r="F191" i="9"/>
  <c r="E191" i="9"/>
  <c r="C191" i="9"/>
  <c r="B191" i="9"/>
  <c r="A191" i="9"/>
  <c r="K190" i="9"/>
  <c r="J190" i="9"/>
  <c r="I190" i="9"/>
  <c r="H190" i="9"/>
  <c r="G190" i="9"/>
  <c r="F190" i="9"/>
  <c r="E190" i="9"/>
  <c r="C190" i="9"/>
  <c r="B190" i="9"/>
  <c r="A190" i="9"/>
  <c r="L189" i="9"/>
  <c r="K189" i="9"/>
  <c r="J189" i="9"/>
  <c r="I189" i="9"/>
  <c r="H189" i="9"/>
  <c r="G189" i="9"/>
  <c r="F189" i="9"/>
  <c r="C189" i="9"/>
  <c r="B189" i="9"/>
  <c r="A189" i="9"/>
  <c r="L188" i="9"/>
  <c r="K188" i="9"/>
  <c r="J188" i="9"/>
  <c r="I188" i="9"/>
  <c r="H188" i="9"/>
  <c r="G188" i="9"/>
  <c r="F188" i="9"/>
  <c r="C188" i="9"/>
  <c r="B188" i="9"/>
  <c r="A188" i="9"/>
  <c r="O186" i="9"/>
  <c r="F186" i="9"/>
  <c r="Q185" i="9"/>
  <c r="O185" i="9"/>
  <c r="M185" i="9"/>
  <c r="L185" i="9"/>
  <c r="F185" i="9"/>
  <c r="C185" i="9"/>
  <c r="B185" i="9"/>
  <c r="A185" i="9"/>
  <c r="Q184" i="9"/>
  <c r="O184" i="9"/>
  <c r="M184" i="9"/>
  <c r="C184" i="9"/>
  <c r="B184" i="9"/>
  <c r="A184" i="9"/>
  <c r="L183" i="9"/>
  <c r="C183" i="9"/>
  <c r="B183" i="9"/>
  <c r="A183" i="9"/>
  <c r="C182" i="9"/>
  <c r="B182" i="9"/>
  <c r="A182" i="9"/>
  <c r="K181" i="9"/>
  <c r="J181" i="9"/>
  <c r="I181" i="9"/>
  <c r="H181" i="9"/>
  <c r="G181" i="9"/>
  <c r="F181" i="9"/>
  <c r="E181" i="9"/>
  <c r="C181" i="9"/>
  <c r="B181" i="9"/>
  <c r="A181" i="9"/>
  <c r="K180" i="9"/>
  <c r="J180" i="9"/>
  <c r="I180" i="9"/>
  <c r="H180" i="9"/>
  <c r="G180" i="9"/>
  <c r="F180" i="9"/>
  <c r="E180" i="9"/>
  <c r="C180" i="9"/>
  <c r="B180" i="9"/>
  <c r="A180" i="9"/>
  <c r="K179" i="9"/>
  <c r="J179" i="9"/>
  <c r="I179" i="9"/>
  <c r="H179" i="9"/>
  <c r="G179" i="9"/>
  <c r="F179" i="9"/>
  <c r="E179" i="9"/>
  <c r="C179" i="9"/>
  <c r="B179" i="9"/>
  <c r="A179" i="9"/>
  <c r="K178" i="9"/>
  <c r="J178" i="9"/>
  <c r="I178" i="9"/>
  <c r="H178" i="9"/>
  <c r="G178" i="9"/>
  <c r="F178" i="9"/>
  <c r="E178" i="9"/>
  <c r="C178" i="9"/>
  <c r="B178" i="9"/>
  <c r="A178" i="9"/>
  <c r="K177" i="9"/>
  <c r="J177" i="9"/>
  <c r="I177" i="9"/>
  <c r="H177" i="9"/>
  <c r="G177" i="9"/>
  <c r="F177" i="9"/>
  <c r="E177" i="9"/>
  <c r="C177" i="9"/>
  <c r="B177" i="9"/>
  <c r="A177" i="9"/>
  <c r="L176" i="9"/>
  <c r="K176" i="9"/>
  <c r="J176" i="9"/>
  <c r="I176" i="9"/>
  <c r="H176" i="9"/>
  <c r="G176" i="9"/>
  <c r="F176" i="9"/>
  <c r="C176" i="9"/>
  <c r="B176" i="9"/>
  <c r="A176" i="9"/>
  <c r="L175" i="9"/>
  <c r="K175" i="9"/>
  <c r="J175" i="9"/>
  <c r="I175" i="9"/>
  <c r="H175" i="9"/>
  <c r="G175" i="9"/>
  <c r="F175" i="9"/>
  <c r="C175" i="9"/>
  <c r="B175" i="9"/>
  <c r="A175" i="9"/>
  <c r="O173" i="9"/>
  <c r="F173" i="9"/>
  <c r="Q172" i="9"/>
  <c r="O172" i="9"/>
  <c r="M172" i="9"/>
  <c r="L172" i="9"/>
  <c r="F172" i="9"/>
  <c r="C172" i="9"/>
  <c r="B172" i="9"/>
  <c r="A172" i="9"/>
  <c r="Q171" i="9"/>
  <c r="O171" i="9"/>
  <c r="M171" i="9"/>
  <c r="C171" i="9"/>
  <c r="B171" i="9"/>
  <c r="A171" i="9"/>
  <c r="L170" i="9"/>
  <c r="C170" i="9"/>
  <c r="B170" i="9"/>
  <c r="A170" i="9"/>
  <c r="C169" i="9"/>
  <c r="B169" i="9"/>
  <c r="A169" i="9"/>
  <c r="K168" i="9"/>
  <c r="J168" i="9"/>
  <c r="I168" i="9"/>
  <c r="H168" i="9"/>
  <c r="G168" i="9"/>
  <c r="F168" i="9"/>
  <c r="E168" i="9"/>
  <c r="C168" i="9"/>
  <c r="B168" i="9"/>
  <c r="A168" i="9"/>
  <c r="K167" i="9"/>
  <c r="J167" i="9"/>
  <c r="I167" i="9"/>
  <c r="H167" i="9"/>
  <c r="G167" i="9"/>
  <c r="F167" i="9"/>
  <c r="E167" i="9"/>
  <c r="C167" i="9"/>
  <c r="B167" i="9"/>
  <c r="A167" i="9"/>
  <c r="K166" i="9"/>
  <c r="J166" i="9"/>
  <c r="I166" i="9"/>
  <c r="H166" i="9"/>
  <c r="G166" i="9"/>
  <c r="F166" i="9"/>
  <c r="E166" i="9"/>
  <c r="C166" i="9"/>
  <c r="B166" i="9"/>
  <c r="A166" i="9"/>
  <c r="K165" i="9"/>
  <c r="J165" i="9"/>
  <c r="I165" i="9"/>
  <c r="H165" i="9"/>
  <c r="G165" i="9"/>
  <c r="F165" i="9"/>
  <c r="E165" i="9"/>
  <c r="C165" i="9"/>
  <c r="B165" i="9"/>
  <c r="A165" i="9"/>
  <c r="K164" i="9"/>
  <c r="J164" i="9"/>
  <c r="I164" i="9"/>
  <c r="H164" i="9"/>
  <c r="G164" i="9"/>
  <c r="F164" i="9"/>
  <c r="E164" i="9"/>
  <c r="C164" i="9"/>
  <c r="B164" i="9"/>
  <c r="A164" i="9"/>
  <c r="L163" i="9"/>
  <c r="K163" i="9"/>
  <c r="J163" i="9"/>
  <c r="I163" i="9"/>
  <c r="H163" i="9"/>
  <c r="G163" i="9"/>
  <c r="F163" i="9"/>
  <c r="C163" i="9"/>
  <c r="B163" i="9"/>
  <c r="A163" i="9"/>
  <c r="L162" i="9"/>
  <c r="K162" i="9"/>
  <c r="J162" i="9"/>
  <c r="I162" i="9"/>
  <c r="H162" i="9"/>
  <c r="G162" i="9"/>
  <c r="F162" i="9"/>
  <c r="C162" i="9"/>
  <c r="B162" i="9"/>
  <c r="A162" i="9"/>
  <c r="O160" i="9"/>
  <c r="F160" i="9"/>
  <c r="Q159" i="9"/>
  <c r="O159" i="9"/>
  <c r="M159" i="9"/>
  <c r="L159" i="9"/>
  <c r="F159" i="9"/>
  <c r="C159" i="9"/>
  <c r="B159" i="9"/>
  <c r="A159" i="9"/>
  <c r="Q158" i="9"/>
  <c r="O158" i="9"/>
  <c r="M158" i="9"/>
  <c r="C158" i="9"/>
  <c r="B158" i="9"/>
  <c r="A158" i="9"/>
  <c r="L157" i="9"/>
  <c r="C157" i="9"/>
  <c r="B157" i="9"/>
  <c r="A157" i="9"/>
  <c r="C156" i="9"/>
  <c r="B156" i="9"/>
  <c r="A156" i="9"/>
  <c r="K155" i="9"/>
  <c r="J155" i="9"/>
  <c r="I155" i="9"/>
  <c r="H155" i="9"/>
  <c r="G155" i="9"/>
  <c r="F155" i="9"/>
  <c r="E155" i="9"/>
  <c r="C155" i="9"/>
  <c r="B155" i="9"/>
  <c r="A155" i="9"/>
  <c r="K154" i="9"/>
  <c r="J154" i="9"/>
  <c r="I154" i="9"/>
  <c r="H154" i="9"/>
  <c r="G154" i="9"/>
  <c r="F154" i="9"/>
  <c r="E154" i="9"/>
  <c r="C154" i="9"/>
  <c r="B154" i="9"/>
  <c r="A154" i="9"/>
  <c r="K153" i="9"/>
  <c r="J153" i="9"/>
  <c r="I153" i="9"/>
  <c r="H153" i="9"/>
  <c r="G153" i="9"/>
  <c r="F153" i="9"/>
  <c r="E153" i="9"/>
  <c r="C153" i="9"/>
  <c r="B153" i="9"/>
  <c r="A153" i="9"/>
  <c r="K152" i="9"/>
  <c r="J152" i="9"/>
  <c r="I152" i="9"/>
  <c r="H152" i="9"/>
  <c r="G152" i="9"/>
  <c r="F152" i="9"/>
  <c r="E152" i="9"/>
  <c r="C152" i="9"/>
  <c r="B152" i="9"/>
  <c r="A152" i="9"/>
  <c r="K151" i="9"/>
  <c r="J151" i="9"/>
  <c r="I151" i="9"/>
  <c r="H151" i="9"/>
  <c r="G151" i="9"/>
  <c r="F151" i="9"/>
  <c r="E151" i="9"/>
  <c r="C151" i="9"/>
  <c r="B151" i="9"/>
  <c r="A151" i="9"/>
  <c r="L150" i="9"/>
  <c r="K150" i="9"/>
  <c r="J150" i="9"/>
  <c r="I150" i="9"/>
  <c r="H150" i="9"/>
  <c r="G150" i="9"/>
  <c r="F150" i="9"/>
  <c r="C150" i="9"/>
  <c r="B150" i="9"/>
  <c r="A150" i="9"/>
  <c r="L149" i="9"/>
  <c r="K149" i="9"/>
  <c r="J149" i="9"/>
  <c r="I149" i="9"/>
  <c r="H149" i="9"/>
  <c r="G149" i="9"/>
  <c r="F149" i="9"/>
  <c r="C149" i="9"/>
  <c r="B149" i="9"/>
  <c r="A149" i="9"/>
  <c r="O147" i="9"/>
  <c r="F147" i="9"/>
  <c r="Q146" i="9"/>
  <c r="O146" i="9"/>
  <c r="M146" i="9"/>
  <c r="L146" i="9"/>
  <c r="F146" i="9"/>
  <c r="C146" i="9"/>
  <c r="B146" i="9"/>
  <c r="A146" i="9"/>
  <c r="Q145" i="9"/>
  <c r="O145" i="9"/>
  <c r="M145" i="9"/>
  <c r="C145" i="9"/>
  <c r="B145" i="9"/>
  <c r="A145" i="9"/>
  <c r="L144" i="9"/>
  <c r="C144" i="9"/>
  <c r="B144" i="9"/>
  <c r="A144" i="9"/>
  <c r="C143" i="9"/>
  <c r="B143" i="9"/>
  <c r="A143" i="9"/>
  <c r="K142" i="9"/>
  <c r="J142" i="9"/>
  <c r="I142" i="9"/>
  <c r="H142" i="9"/>
  <c r="G142" i="9"/>
  <c r="F142" i="9"/>
  <c r="E142" i="9"/>
  <c r="C142" i="9"/>
  <c r="B142" i="9"/>
  <c r="A142" i="9"/>
  <c r="K141" i="9"/>
  <c r="J141" i="9"/>
  <c r="I141" i="9"/>
  <c r="H141" i="9"/>
  <c r="G141" i="9"/>
  <c r="F141" i="9"/>
  <c r="E141" i="9"/>
  <c r="C141" i="9"/>
  <c r="B141" i="9"/>
  <c r="A141" i="9"/>
  <c r="K140" i="9"/>
  <c r="J140" i="9"/>
  <c r="I140" i="9"/>
  <c r="H140" i="9"/>
  <c r="G140" i="9"/>
  <c r="F140" i="9"/>
  <c r="E140" i="9"/>
  <c r="C140" i="9"/>
  <c r="B140" i="9"/>
  <c r="A140" i="9"/>
  <c r="K139" i="9"/>
  <c r="J139" i="9"/>
  <c r="I139" i="9"/>
  <c r="H139" i="9"/>
  <c r="G139" i="9"/>
  <c r="F139" i="9"/>
  <c r="E139" i="9"/>
  <c r="C139" i="9"/>
  <c r="B139" i="9"/>
  <c r="A139" i="9"/>
  <c r="K138" i="9"/>
  <c r="J138" i="9"/>
  <c r="I138" i="9"/>
  <c r="H138" i="9"/>
  <c r="G138" i="9"/>
  <c r="F138" i="9"/>
  <c r="E138" i="9"/>
  <c r="C138" i="9"/>
  <c r="B138" i="9"/>
  <c r="A138" i="9"/>
  <c r="L137" i="9"/>
  <c r="K137" i="9"/>
  <c r="J137" i="9"/>
  <c r="I137" i="9"/>
  <c r="H137" i="9"/>
  <c r="G137" i="9"/>
  <c r="F137" i="9"/>
  <c r="C137" i="9"/>
  <c r="B137" i="9"/>
  <c r="A137" i="9"/>
  <c r="L136" i="9"/>
  <c r="K136" i="9"/>
  <c r="J136" i="9"/>
  <c r="I136" i="9"/>
  <c r="H136" i="9"/>
  <c r="G136" i="9"/>
  <c r="F136" i="9"/>
  <c r="C136" i="9"/>
  <c r="B136" i="9"/>
  <c r="A136" i="9"/>
  <c r="O134" i="9"/>
  <c r="F134" i="9"/>
  <c r="Q133" i="9"/>
  <c r="O133" i="9"/>
  <c r="M133" i="9"/>
  <c r="L133" i="9"/>
  <c r="F133" i="9"/>
  <c r="C133" i="9"/>
  <c r="B133" i="9"/>
  <c r="A133" i="9"/>
  <c r="Q132" i="9"/>
  <c r="O132" i="9"/>
  <c r="M132" i="9"/>
  <c r="C132" i="9"/>
  <c r="B132" i="9"/>
  <c r="A132" i="9"/>
  <c r="L131" i="9"/>
  <c r="C131" i="9"/>
  <c r="B131" i="9"/>
  <c r="A131" i="9"/>
  <c r="C130" i="9"/>
  <c r="B130" i="9"/>
  <c r="A130" i="9"/>
  <c r="K129" i="9"/>
  <c r="J129" i="9"/>
  <c r="I129" i="9"/>
  <c r="H129" i="9"/>
  <c r="G129" i="9"/>
  <c r="F129" i="9"/>
  <c r="E129" i="9"/>
  <c r="C129" i="9"/>
  <c r="B129" i="9"/>
  <c r="A129" i="9"/>
  <c r="K128" i="9"/>
  <c r="J128" i="9"/>
  <c r="I128" i="9"/>
  <c r="H128" i="9"/>
  <c r="G128" i="9"/>
  <c r="F128" i="9"/>
  <c r="E128" i="9"/>
  <c r="C128" i="9"/>
  <c r="B128" i="9"/>
  <c r="A128" i="9"/>
  <c r="K127" i="9"/>
  <c r="J127" i="9"/>
  <c r="I127" i="9"/>
  <c r="H127" i="9"/>
  <c r="G127" i="9"/>
  <c r="F127" i="9"/>
  <c r="E127" i="9"/>
  <c r="C127" i="9"/>
  <c r="B127" i="9"/>
  <c r="A127" i="9"/>
  <c r="K126" i="9"/>
  <c r="J126" i="9"/>
  <c r="I126" i="9"/>
  <c r="H126" i="9"/>
  <c r="G126" i="9"/>
  <c r="F126" i="9"/>
  <c r="E126" i="9"/>
  <c r="C126" i="9"/>
  <c r="B126" i="9"/>
  <c r="A126" i="9"/>
  <c r="K125" i="9"/>
  <c r="J125" i="9"/>
  <c r="I125" i="9"/>
  <c r="H125" i="9"/>
  <c r="G125" i="9"/>
  <c r="F125" i="9"/>
  <c r="E125" i="9"/>
  <c r="C125" i="9"/>
  <c r="B125" i="9"/>
  <c r="A125" i="9"/>
  <c r="L124" i="9"/>
  <c r="K124" i="9"/>
  <c r="J124" i="9"/>
  <c r="I124" i="9"/>
  <c r="H124" i="9"/>
  <c r="G124" i="9"/>
  <c r="F124" i="9"/>
  <c r="C124" i="9"/>
  <c r="B124" i="9"/>
  <c r="A124" i="9"/>
  <c r="L123" i="9"/>
  <c r="K123" i="9"/>
  <c r="J123" i="9"/>
  <c r="I123" i="9"/>
  <c r="H123" i="9"/>
  <c r="G123" i="9"/>
  <c r="F123" i="9"/>
  <c r="C123" i="9"/>
  <c r="B123" i="9"/>
  <c r="A123" i="9"/>
  <c r="O121" i="9"/>
  <c r="F121" i="9"/>
  <c r="Q120" i="9"/>
  <c r="O120" i="9"/>
  <c r="M120" i="9"/>
  <c r="L120" i="9"/>
  <c r="F120" i="9"/>
  <c r="C120" i="9"/>
  <c r="B120" i="9"/>
  <c r="A120" i="9"/>
  <c r="Q119" i="9"/>
  <c r="O119" i="9"/>
  <c r="M119" i="9"/>
  <c r="C119" i="9"/>
  <c r="B119" i="9"/>
  <c r="A119" i="9"/>
  <c r="L118" i="9"/>
  <c r="C118" i="9"/>
  <c r="B118" i="9"/>
  <c r="A118" i="9"/>
  <c r="C117" i="9"/>
  <c r="B117" i="9"/>
  <c r="A117" i="9"/>
  <c r="K116" i="9"/>
  <c r="J116" i="9"/>
  <c r="I116" i="9"/>
  <c r="H116" i="9"/>
  <c r="G116" i="9"/>
  <c r="F116" i="9"/>
  <c r="E116" i="9"/>
  <c r="C116" i="9"/>
  <c r="B116" i="9"/>
  <c r="A116" i="9"/>
  <c r="K115" i="9"/>
  <c r="J115" i="9"/>
  <c r="I115" i="9"/>
  <c r="H115" i="9"/>
  <c r="G115" i="9"/>
  <c r="F115" i="9"/>
  <c r="E115" i="9"/>
  <c r="C115" i="9"/>
  <c r="B115" i="9"/>
  <c r="A115" i="9"/>
  <c r="K114" i="9"/>
  <c r="J114" i="9"/>
  <c r="I114" i="9"/>
  <c r="H114" i="9"/>
  <c r="G114" i="9"/>
  <c r="F114" i="9"/>
  <c r="E114" i="9"/>
  <c r="C114" i="9"/>
  <c r="B114" i="9"/>
  <c r="A114" i="9"/>
  <c r="K113" i="9"/>
  <c r="J113" i="9"/>
  <c r="I113" i="9"/>
  <c r="H113" i="9"/>
  <c r="G113" i="9"/>
  <c r="F113" i="9"/>
  <c r="E113" i="9"/>
  <c r="C113" i="9"/>
  <c r="B113" i="9"/>
  <c r="A113" i="9"/>
  <c r="K112" i="9"/>
  <c r="J112" i="9"/>
  <c r="I112" i="9"/>
  <c r="H112" i="9"/>
  <c r="G112" i="9"/>
  <c r="F112" i="9"/>
  <c r="E112" i="9"/>
  <c r="C112" i="9"/>
  <c r="B112" i="9"/>
  <c r="A112" i="9"/>
  <c r="L111" i="9"/>
  <c r="K111" i="9"/>
  <c r="J111" i="9"/>
  <c r="I111" i="9"/>
  <c r="H111" i="9"/>
  <c r="G111" i="9"/>
  <c r="F111" i="9"/>
  <c r="C111" i="9"/>
  <c r="B111" i="9"/>
  <c r="A111" i="9"/>
  <c r="L110" i="9"/>
  <c r="K110" i="9"/>
  <c r="J110" i="9"/>
  <c r="I110" i="9"/>
  <c r="H110" i="9"/>
  <c r="G110" i="9"/>
  <c r="F110" i="9"/>
  <c r="C110" i="9"/>
  <c r="B110" i="9"/>
  <c r="A110" i="9"/>
  <c r="O108" i="9"/>
  <c r="F108" i="9"/>
  <c r="Q107" i="9"/>
  <c r="O107" i="9"/>
  <c r="M107" i="9"/>
  <c r="L107" i="9"/>
  <c r="F107" i="9"/>
  <c r="C107" i="9"/>
  <c r="B107" i="9"/>
  <c r="A107" i="9"/>
  <c r="Q106" i="9"/>
  <c r="O106" i="9"/>
  <c r="M106" i="9"/>
  <c r="C106" i="9"/>
  <c r="B106" i="9"/>
  <c r="A106" i="9"/>
  <c r="L105" i="9"/>
  <c r="C105" i="9"/>
  <c r="B105" i="9"/>
  <c r="A105" i="9"/>
  <c r="C104" i="9"/>
  <c r="B104" i="9"/>
  <c r="A104" i="9"/>
  <c r="K103" i="9"/>
  <c r="J103" i="9"/>
  <c r="I103" i="9"/>
  <c r="H103" i="9"/>
  <c r="G103" i="9"/>
  <c r="F103" i="9"/>
  <c r="E103" i="9"/>
  <c r="C103" i="9"/>
  <c r="B103" i="9"/>
  <c r="A103" i="9"/>
  <c r="K102" i="9"/>
  <c r="J102" i="9"/>
  <c r="I102" i="9"/>
  <c r="H102" i="9"/>
  <c r="G102" i="9"/>
  <c r="F102" i="9"/>
  <c r="E102" i="9"/>
  <c r="C102" i="9"/>
  <c r="B102" i="9"/>
  <c r="A102" i="9"/>
  <c r="K101" i="9"/>
  <c r="J101" i="9"/>
  <c r="I101" i="9"/>
  <c r="H101" i="9"/>
  <c r="G101" i="9"/>
  <c r="F101" i="9"/>
  <c r="E101" i="9"/>
  <c r="C101" i="9"/>
  <c r="B101" i="9"/>
  <c r="A101" i="9"/>
  <c r="K100" i="9"/>
  <c r="J100" i="9"/>
  <c r="I100" i="9"/>
  <c r="H100" i="9"/>
  <c r="G100" i="9"/>
  <c r="F100" i="9"/>
  <c r="E100" i="9"/>
  <c r="C100" i="9"/>
  <c r="B100" i="9"/>
  <c r="A100" i="9"/>
  <c r="K99" i="9"/>
  <c r="J99" i="9"/>
  <c r="I99" i="9"/>
  <c r="H99" i="9"/>
  <c r="G99" i="9"/>
  <c r="F99" i="9"/>
  <c r="E99" i="9"/>
  <c r="C99" i="9"/>
  <c r="B99" i="9"/>
  <c r="A99" i="9"/>
  <c r="L98" i="9"/>
  <c r="K98" i="9"/>
  <c r="J98" i="9"/>
  <c r="I98" i="9"/>
  <c r="H98" i="9"/>
  <c r="G98" i="9"/>
  <c r="F98" i="9"/>
  <c r="C98" i="9"/>
  <c r="B98" i="9"/>
  <c r="A98" i="9"/>
  <c r="L97" i="9"/>
  <c r="K97" i="9"/>
  <c r="J97" i="9"/>
  <c r="I97" i="9"/>
  <c r="H97" i="9"/>
  <c r="G97" i="9"/>
  <c r="F97" i="9"/>
  <c r="C97" i="9"/>
  <c r="B97" i="9"/>
  <c r="A97" i="9"/>
  <c r="O95" i="9"/>
  <c r="F95" i="9"/>
  <c r="Q94" i="9"/>
  <c r="O94" i="9"/>
  <c r="M94" i="9"/>
  <c r="L94" i="9"/>
  <c r="F94" i="9"/>
  <c r="C94" i="9"/>
  <c r="B94" i="9"/>
  <c r="A94" i="9"/>
  <c r="Q93" i="9"/>
  <c r="O93" i="9"/>
  <c r="M93" i="9"/>
  <c r="C93" i="9"/>
  <c r="B93" i="9"/>
  <c r="A93" i="9"/>
  <c r="L92" i="9"/>
  <c r="C92" i="9"/>
  <c r="B92" i="9"/>
  <c r="A92" i="9"/>
  <c r="C91" i="9"/>
  <c r="B91" i="9"/>
  <c r="A91" i="9"/>
  <c r="K90" i="9"/>
  <c r="J90" i="9"/>
  <c r="I90" i="9"/>
  <c r="H90" i="9"/>
  <c r="G90" i="9"/>
  <c r="F90" i="9"/>
  <c r="E90" i="9"/>
  <c r="C90" i="9"/>
  <c r="B90" i="9"/>
  <c r="A90" i="9"/>
  <c r="K89" i="9"/>
  <c r="J89" i="9"/>
  <c r="I89" i="9"/>
  <c r="H89" i="9"/>
  <c r="G89" i="9"/>
  <c r="F89" i="9"/>
  <c r="E89" i="9"/>
  <c r="C89" i="9"/>
  <c r="B89" i="9"/>
  <c r="A89" i="9"/>
  <c r="K88" i="9"/>
  <c r="J88" i="9"/>
  <c r="I88" i="9"/>
  <c r="H88" i="9"/>
  <c r="G88" i="9"/>
  <c r="F88" i="9"/>
  <c r="E88" i="9"/>
  <c r="C88" i="9"/>
  <c r="B88" i="9"/>
  <c r="A88" i="9"/>
  <c r="K87" i="9"/>
  <c r="J87" i="9"/>
  <c r="I87" i="9"/>
  <c r="H87" i="9"/>
  <c r="G87" i="9"/>
  <c r="F87" i="9"/>
  <c r="E87" i="9"/>
  <c r="C87" i="9"/>
  <c r="B87" i="9"/>
  <c r="A87" i="9"/>
  <c r="K86" i="9"/>
  <c r="J86" i="9"/>
  <c r="I86" i="9"/>
  <c r="H86" i="9"/>
  <c r="G86" i="9"/>
  <c r="F86" i="9"/>
  <c r="E86" i="9"/>
  <c r="C86" i="9"/>
  <c r="B86" i="9"/>
  <c r="A86" i="9"/>
  <c r="L85" i="9"/>
  <c r="K85" i="9"/>
  <c r="J85" i="9"/>
  <c r="I85" i="9"/>
  <c r="H85" i="9"/>
  <c r="G85" i="9"/>
  <c r="F85" i="9"/>
  <c r="C85" i="9"/>
  <c r="B85" i="9"/>
  <c r="A85" i="9"/>
  <c r="L84" i="9"/>
  <c r="K84" i="9"/>
  <c r="J84" i="9"/>
  <c r="I84" i="9"/>
  <c r="H84" i="9"/>
  <c r="G84" i="9"/>
  <c r="F84" i="9"/>
  <c r="C84" i="9"/>
  <c r="B84" i="9"/>
  <c r="A84" i="9"/>
  <c r="O82" i="9"/>
  <c r="F82" i="9"/>
  <c r="Q81" i="9"/>
  <c r="O81" i="9"/>
  <c r="M81" i="9"/>
  <c r="L81" i="9"/>
  <c r="F81" i="9"/>
  <c r="C81" i="9"/>
  <c r="B81" i="9"/>
  <c r="A81" i="9"/>
  <c r="Q80" i="9"/>
  <c r="O80" i="9"/>
  <c r="M80" i="9"/>
  <c r="C80" i="9"/>
  <c r="B80" i="9"/>
  <c r="A80" i="9"/>
  <c r="L79" i="9"/>
  <c r="C79" i="9"/>
  <c r="B79" i="9"/>
  <c r="A79" i="9"/>
  <c r="C78" i="9"/>
  <c r="B78" i="9"/>
  <c r="A78" i="9"/>
  <c r="K77" i="9"/>
  <c r="J77" i="9"/>
  <c r="I77" i="9"/>
  <c r="H77" i="9"/>
  <c r="G77" i="9"/>
  <c r="F77" i="9"/>
  <c r="E77" i="9"/>
  <c r="C77" i="9"/>
  <c r="B77" i="9"/>
  <c r="A77" i="9"/>
  <c r="K76" i="9"/>
  <c r="J76" i="9"/>
  <c r="I76" i="9"/>
  <c r="H76" i="9"/>
  <c r="G76" i="9"/>
  <c r="F76" i="9"/>
  <c r="E76" i="9"/>
  <c r="C76" i="9"/>
  <c r="B76" i="9"/>
  <c r="A76" i="9"/>
  <c r="K75" i="9"/>
  <c r="J75" i="9"/>
  <c r="I75" i="9"/>
  <c r="H75" i="9"/>
  <c r="G75" i="9"/>
  <c r="F75" i="9"/>
  <c r="E75" i="9"/>
  <c r="C75" i="9"/>
  <c r="B75" i="9"/>
  <c r="A75" i="9"/>
  <c r="K74" i="9"/>
  <c r="J74" i="9"/>
  <c r="I74" i="9"/>
  <c r="H74" i="9"/>
  <c r="G74" i="9"/>
  <c r="F74" i="9"/>
  <c r="E74" i="9"/>
  <c r="C74" i="9"/>
  <c r="B74" i="9"/>
  <c r="A74" i="9"/>
  <c r="K73" i="9"/>
  <c r="J73" i="9"/>
  <c r="I73" i="9"/>
  <c r="H73" i="9"/>
  <c r="G73" i="9"/>
  <c r="F73" i="9"/>
  <c r="E73" i="9"/>
  <c r="C73" i="9"/>
  <c r="B73" i="9"/>
  <c r="A73" i="9"/>
  <c r="L72" i="9"/>
  <c r="K72" i="9"/>
  <c r="J72" i="9"/>
  <c r="I72" i="9"/>
  <c r="H72" i="9"/>
  <c r="G72" i="9"/>
  <c r="F72" i="9"/>
  <c r="C72" i="9"/>
  <c r="B72" i="9"/>
  <c r="A72" i="9"/>
  <c r="L71" i="9"/>
  <c r="K71" i="9"/>
  <c r="J71" i="9"/>
  <c r="I71" i="9"/>
  <c r="H71" i="9"/>
  <c r="G71" i="9"/>
  <c r="F71" i="9"/>
  <c r="C71" i="9"/>
  <c r="B71" i="9"/>
  <c r="A71" i="9"/>
  <c r="O69" i="9"/>
  <c r="F69" i="9"/>
  <c r="Q68" i="9"/>
  <c r="O68" i="9"/>
  <c r="M68" i="9"/>
  <c r="L68" i="9"/>
  <c r="F68" i="9"/>
  <c r="C68" i="9"/>
  <c r="B68" i="9"/>
  <c r="A68" i="9"/>
  <c r="Q67" i="9"/>
  <c r="O67" i="9"/>
  <c r="M67" i="9"/>
  <c r="C67" i="9"/>
  <c r="B67" i="9"/>
  <c r="A67" i="9"/>
  <c r="L66" i="9"/>
  <c r="C66" i="9"/>
  <c r="B66" i="9"/>
  <c r="A66" i="9"/>
  <c r="C65" i="9"/>
  <c r="B65" i="9"/>
  <c r="A65" i="9"/>
  <c r="K64" i="9"/>
  <c r="J64" i="9"/>
  <c r="I64" i="9"/>
  <c r="H64" i="9"/>
  <c r="G64" i="9"/>
  <c r="F64" i="9"/>
  <c r="E64" i="9"/>
  <c r="C64" i="9"/>
  <c r="B64" i="9"/>
  <c r="A64" i="9"/>
  <c r="K63" i="9"/>
  <c r="J63" i="9"/>
  <c r="I63" i="9"/>
  <c r="H63" i="9"/>
  <c r="G63" i="9"/>
  <c r="F63" i="9"/>
  <c r="E63" i="9"/>
  <c r="C63" i="9"/>
  <c r="B63" i="9"/>
  <c r="A63" i="9"/>
  <c r="K62" i="9"/>
  <c r="J62" i="9"/>
  <c r="I62" i="9"/>
  <c r="H62" i="9"/>
  <c r="G62" i="9"/>
  <c r="F62" i="9"/>
  <c r="E62" i="9"/>
  <c r="C62" i="9"/>
  <c r="B62" i="9"/>
  <c r="A62" i="9"/>
  <c r="K61" i="9"/>
  <c r="J61" i="9"/>
  <c r="I61" i="9"/>
  <c r="H61" i="9"/>
  <c r="G61" i="9"/>
  <c r="F61" i="9"/>
  <c r="E61" i="9"/>
  <c r="C61" i="9"/>
  <c r="B61" i="9"/>
  <c r="A61" i="9"/>
  <c r="K60" i="9"/>
  <c r="J60" i="9"/>
  <c r="I60" i="9"/>
  <c r="H60" i="9"/>
  <c r="G60" i="9"/>
  <c r="F60" i="9"/>
  <c r="E60" i="9"/>
  <c r="C60" i="9"/>
  <c r="B60" i="9"/>
  <c r="A60" i="9"/>
  <c r="L59" i="9"/>
  <c r="K59" i="9"/>
  <c r="J59" i="9"/>
  <c r="I59" i="9"/>
  <c r="H59" i="9"/>
  <c r="G59" i="9"/>
  <c r="F59" i="9"/>
  <c r="C59" i="9"/>
  <c r="B59" i="9"/>
  <c r="A59" i="9"/>
  <c r="L58" i="9"/>
  <c r="K58" i="9"/>
  <c r="J58" i="9"/>
  <c r="I58" i="9"/>
  <c r="H58" i="9"/>
  <c r="G58" i="9"/>
  <c r="F58" i="9"/>
  <c r="C58" i="9"/>
  <c r="B58" i="9"/>
  <c r="A58" i="9"/>
  <c r="O56" i="9"/>
  <c r="F56" i="9"/>
  <c r="Q55" i="9"/>
  <c r="O55" i="9"/>
  <c r="M55" i="9"/>
  <c r="L55" i="9"/>
  <c r="F55" i="9"/>
  <c r="C55" i="9"/>
  <c r="B55" i="9"/>
  <c r="A55" i="9"/>
  <c r="Q54" i="9"/>
  <c r="O54" i="9"/>
  <c r="M54" i="9"/>
  <c r="C54" i="9"/>
  <c r="B54" i="9"/>
  <c r="A54" i="9"/>
  <c r="L53" i="9"/>
  <c r="C53" i="9"/>
  <c r="B53" i="9"/>
  <c r="A53" i="9"/>
  <c r="C52" i="9"/>
  <c r="B52" i="9"/>
  <c r="A52" i="9"/>
  <c r="K51" i="9"/>
  <c r="J51" i="9"/>
  <c r="I51" i="9"/>
  <c r="H51" i="9"/>
  <c r="G51" i="9"/>
  <c r="F51" i="9"/>
  <c r="E51" i="9"/>
  <c r="C51" i="9"/>
  <c r="B51" i="9"/>
  <c r="A51" i="9"/>
  <c r="K50" i="9"/>
  <c r="J50" i="9"/>
  <c r="I50" i="9"/>
  <c r="H50" i="9"/>
  <c r="G50" i="9"/>
  <c r="F50" i="9"/>
  <c r="E50" i="9"/>
  <c r="C50" i="9"/>
  <c r="B50" i="9"/>
  <c r="A50" i="9"/>
  <c r="K49" i="9"/>
  <c r="J49" i="9"/>
  <c r="I49" i="9"/>
  <c r="H49" i="9"/>
  <c r="G49" i="9"/>
  <c r="F49" i="9"/>
  <c r="E49" i="9"/>
  <c r="C49" i="9"/>
  <c r="B49" i="9"/>
  <c r="A49" i="9"/>
  <c r="K48" i="9"/>
  <c r="J48" i="9"/>
  <c r="I48" i="9"/>
  <c r="H48" i="9"/>
  <c r="G48" i="9"/>
  <c r="F48" i="9"/>
  <c r="E48" i="9"/>
  <c r="C48" i="9"/>
  <c r="B48" i="9"/>
  <c r="A48" i="9"/>
  <c r="K47" i="9"/>
  <c r="J47" i="9"/>
  <c r="I47" i="9"/>
  <c r="H47" i="9"/>
  <c r="G47" i="9"/>
  <c r="F47" i="9"/>
  <c r="E47" i="9"/>
  <c r="C47" i="9"/>
  <c r="B47" i="9"/>
  <c r="A47" i="9"/>
  <c r="L46" i="9"/>
  <c r="K46" i="9"/>
  <c r="J46" i="9"/>
  <c r="I46" i="9"/>
  <c r="H46" i="9"/>
  <c r="G46" i="9"/>
  <c r="F46" i="9"/>
  <c r="C46" i="9"/>
  <c r="B46" i="9"/>
  <c r="A46" i="9"/>
  <c r="L45" i="9"/>
  <c r="K45" i="9"/>
  <c r="J45" i="9"/>
  <c r="I45" i="9"/>
  <c r="H45" i="9"/>
  <c r="G45" i="9"/>
  <c r="F45" i="9"/>
  <c r="C45" i="9"/>
  <c r="B45" i="9"/>
  <c r="A45" i="9"/>
  <c r="O43" i="9"/>
  <c r="F43" i="9"/>
  <c r="Q42" i="9"/>
  <c r="O42" i="9"/>
  <c r="M42" i="9"/>
  <c r="L42" i="9"/>
  <c r="F42" i="9"/>
  <c r="C42" i="9"/>
  <c r="B42" i="9"/>
  <c r="A42" i="9"/>
  <c r="Q41" i="9"/>
  <c r="O41" i="9"/>
  <c r="M41" i="9"/>
  <c r="C41" i="9"/>
  <c r="B41" i="9"/>
  <c r="A41" i="9"/>
  <c r="L40" i="9"/>
  <c r="C40" i="9"/>
  <c r="B40" i="9"/>
  <c r="A40" i="9"/>
  <c r="C39" i="9"/>
  <c r="B39" i="9"/>
  <c r="A39" i="9"/>
  <c r="K38" i="9"/>
  <c r="J38" i="9"/>
  <c r="I38" i="9"/>
  <c r="H38" i="9"/>
  <c r="G38" i="9"/>
  <c r="F38" i="9"/>
  <c r="E38" i="9"/>
  <c r="C38" i="9"/>
  <c r="B38" i="9"/>
  <c r="A38" i="9"/>
  <c r="K37" i="9"/>
  <c r="J37" i="9"/>
  <c r="I37" i="9"/>
  <c r="H37" i="9"/>
  <c r="G37" i="9"/>
  <c r="F37" i="9"/>
  <c r="E37" i="9"/>
  <c r="C37" i="9"/>
  <c r="B37" i="9"/>
  <c r="A37" i="9"/>
  <c r="K36" i="9"/>
  <c r="J36" i="9"/>
  <c r="I36" i="9"/>
  <c r="H36" i="9"/>
  <c r="G36" i="9"/>
  <c r="F36" i="9"/>
  <c r="E36" i="9"/>
  <c r="C36" i="9"/>
  <c r="B36" i="9"/>
  <c r="A36" i="9"/>
  <c r="K35" i="9"/>
  <c r="J35" i="9"/>
  <c r="I35" i="9"/>
  <c r="H35" i="9"/>
  <c r="G35" i="9"/>
  <c r="F35" i="9"/>
  <c r="E35" i="9"/>
  <c r="C35" i="9"/>
  <c r="B35" i="9"/>
  <c r="A35" i="9"/>
  <c r="K34" i="9"/>
  <c r="J34" i="9"/>
  <c r="I34" i="9"/>
  <c r="H34" i="9"/>
  <c r="G34" i="9"/>
  <c r="F34" i="9"/>
  <c r="E34" i="9"/>
  <c r="C34" i="9"/>
  <c r="B34" i="9"/>
  <c r="A34" i="9"/>
  <c r="L33" i="9"/>
  <c r="K33" i="9"/>
  <c r="J33" i="9"/>
  <c r="I33" i="9"/>
  <c r="H33" i="9"/>
  <c r="G33" i="9"/>
  <c r="F33" i="9"/>
  <c r="C33" i="9"/>
  <c r="B33" i="9"/>
  <c r="A33" i="9"/>
  <c r="L32" i="9"/>
  <c r="K32" i="9"/>
  <c r="J32" i="9"/>
  <c r="I32" i="9"/>
  <c r="H32" i="9"/>
  <c r="G32" i="9"/>
  <c r="F32" i="9"/>
  <c r="C32" i="9"/>
  <c r="B32" i="9"/>
  <c r="A32" i="9"/>
  <c r="O30" i="9"/>
  <c r="F30" i="9"/>
  <c r="Q29" i="9"/>
  <c r="O29" i="9"/>
  <c r="M29" i="9"/>
  <c r="L29" i="9"/>
  <c r="F29" i="9"/>
  <c r="C29" i="9"/>
  <c r="B29" i="9"/>
  <c r="A29" i="9"/>
  <c r="Q28" i="9"/>
  <c r="O28" i="9"/>
  <c r="M28" i="9"/>
  <c r="C28" i="9"/>
  <c r="B28" i="9"/>
  <c r="A28" i="9"/>
  <c r="L27" i="9"/>
  <c r="C27" i="9"/>
  <c r="B27" i="9"/>
  <c r="A27" i="9"/>
  <c r="L26" i="9"/>
  <c r="C26" i="9"/>
  <c r="B26" i="9"/>
  <c r="A26" i="9"/>
  <c r="K25" i="9"/>
  <c r="J25" i="9"/>
  <c r="I25" i="9"/>
  <c r="H25" i="9"/>
  <c r="G25" i="9"/>
  <c r="F25" i="9"/>
  <c r="E25" i="9"/>
  <c r="C25" i="9"/>
  <c r="B25" i="9"/>
  <c r="A25" i="9"/>
  <c r="K24" i="9"/>
  <c r="J24" i="9"/>
  <c r="I24" i="9"/>
  <c r="H24" i="9"/>
  <c r="G24" i="9"/>
  <c r="F24" i="9"/>
  <c r="E24" i="9"/>
  <c r="C24" i="9"/>
  <c r="B24" i="9"/>
  <c r="A24" i="9"/>
  <c r="K23" i="9"/>
  <c r="J23" i="9"/>
  <c r="I23" i="9"/>
  <c r="H23" i="9"/>
  <c r="G23" i="9"/>
  <c r="F23" i="9"/>
  <c r="E23" i="9"/>
  <c r="C23" i="9"/>
  <c r="B23" i="9"/>
  <c r="A23" i="9"/>
  <c r="K22" i="9"/>
  <c r="J22" i="9"/>
  <c r="I22" i="9"/>
  <c r="H22" i="9"/>
  <c r="G22" i="9"/>
  <c r="F22" i="9"/>
  <c r="E22" i="9"/>
  <c r="C22" i="9"/>
  <c r="B22" i="9"/>
  <c r="A22" i="9"/>
  <c r="K21" i="9"/>
  <c r="J21" i="9"/>
  <c r="I21" i="9"/>
  <c r="H21" i="9"/>
  <c r="G21" i="9"/>
  <c r="F21" i="9"/>
  <c r="E21" i="9"/>
  <c r="C21" i="9"/>
  <c r="B21" i="9"/>
  <c r="A21" i="9"/>
  <c r="L20" i="9"/>
  <c r="K20" i="9"/>
  <c r="J20" i="9"/>
  <c r="I20" i="9"/>
  <c r="H20" i="9"/>
  <c r="G20" i="9"/>
  <c r="F20" i="9"/>
  <c r="C20" i="9"/>
  <c r="B20" i="9"/>
  <c r="A20" i="9"/>
  <c r="L19" i="9"/>
  <c r="K19" i="9"/>
  <c r="J19" i="9"/>
  <c r="I19" i="9"/>
  <c r="H19" i="9"/>
  <c r="G19" i="9"/>
  <c r="F19" i="9"/>
  <c r="C19" i="9"/>
  <c r="B19" i="9"/>
  <c r="A19" i="9"/>
  <c r="B3" i="9"/>
  <c r="O2" i="9"/>
  <c r="C2" i="9"/>
  <c r="A2" i="9"/>
  <c r="O1" i="9"/>
  <c r="A1" i="9"/>
  <c r="O257" i="8"/>
  <c r="C257" i="8"/>
  <c r="P256" i="8"/>
  <c r="O256" i="8"/>
  <c r="M256" i="8"/>
  <c r="J256" i="8"/>
  <c r="C256" i="8"/>
  <c r="J255" i="8"/>
  <c r="C254" i="8"/>
  <c r="B254" i="8"/>
  <c r="A254" i="8"/>
  <c r="J253" i="8"/>
  <c r="I253" i="8"/>
  <c r="H253" i="8"/>
  <c r="G253" i="8"/>
  <c r="F253" i="8"/>
  <c r="E253" i="8"/>
  <c r="C253" i="8"/>
  <c r="B253" i="8"/>
  <c r="A253" i="8"/>
  <c r="P252" i="8"/>
  <c r="O252" i="8"/>
  <c r="M252" i="8"/>
  <c r="J252" i="8"/>
  <c r="I252" i="8"/>
  <c r="H252" i="8"/>
  <c r="G252" i="8"/>
  <c r="F252" i="8"/>
  <c r="E252" i="8"/>
  <c r="C252" i="8"/>
  <c r="B252" i="8"/>
  <c r="A252" i="8"/>
  <c r="P251" i="8"/>
  <c r="O251" i="8"/>
  <c r="M251" i="8"/>
  <c r="J251" i="8"/>
  <c r="J254" i="8" s="1"/>
  <c r="I251" i="8"/>
  <c r="H251" i="8"/>
  <c r="G251" i="8"/>
  <c r="F251" i="8"/>
  <c r="E251" i="8"/>
  <c r="C251" i="8"/>
  <c r="B251" i="8"/>
  <c r="A251" i="8"/>
  <c r="O249" i="8"/>
  <c r="C249" i="8"/>
  <c r="P248" i="8"/>
  <c r="O248" i="8"/>
  <c r="M248" i="8"/>
  <c r="J248" i="8"/>
  <c r="C248" i="8"/>
  <c r="J247" i="8"/>
  <c r="C246" i="8"/>
  <c r="B246" i="8"/>
  <c r="A246" i="8"/>
  <c r="J245" i="8"/>
  <c r="I245" i="8"/>
  <c r="H245" i="8"/>
  <c r="G245" i="8"/>
  <c r="F245" i="8"/>
  <c r="E245" i="8"/>
  <c r="C245" i="8"/>
  <c r="B245" i="8"/>
  <c r="A245" i="8"/>
  <c r="P244" i="8"/>
  <c r="O244" i="8"/>
  <c r="M244" i="8"/>
  <c r="J244" i="8"/>
  <c r="I244" i="8"/>
  <c r="H244" i="8"/>
  <c r="G244" i="8"/>
  <c r="F244" i="8"/>
  <c r="E244" i="8"/>
  <c r="C244" i="8"/>
  <c r="B244" i="8"/>
  <c r="A244" i="8"/>
  <c r="P243" i="8"/>
  <c r="O243" i="8"/>
  <c r="M243" i="8"/>
  <c r="J243" i="8"/>
  <c r="J246" i="8" s="1"/>
  <c r="I243" i="8"/>
  <c r="H243" i="8"/>
  <c r="G243" i="8"/>
  <c r="F243" i="8"/>
  <c r="E243" i="8"/>
  <c r="C243" i="8"/>
  <c r="B243" i="8"/>
  <c r="A243" i="8"/>
  <c r="O241" i="8"/>
  <c r="C241" i="8"/>
  <c r="P240" i="8"/>
  <c r="O240" i="8"/>
  <c r="M240" i="8"/>
  <c r="J240" i="8"/>
  <c r="C240" i="8"/>
  <c r="J239" i="8"/>
  <c r="C238" i="8"/>
  <c r="B238" i="8"/>
  <c r="A238" i="8"/>
  <c r="J237" i="8"/>
  <c r="I237" i="8"/>
  <c r="H237" i="8"/>
  <c r="G237" i="8"/>
  <c r="F237" i="8"/>
  <c r="E237" i="8"/>
  <c r="C237" i="8"/>
  <c r="B237" i="8"/>
  <c r="A237" i="8"/>
  <c r="P236" i="8"/>
  <c r="O236" i="8"/>
  <c r="M236" i="8"/>
  <c r="J236" i="8"/>
  <c r="I236" i="8"/>
  <c r="H236" i="8"/>
  <c r="G236" i="8"/>
  <c r="F236" i="8"/>
  <c r="E236" i="8"/>
  <c r="C236" i="8"/>
  <c r="B236" i="8"/>
  <c r="A236" i="8"/>
  <c r="P235" i="8"/>
  <c r="O235" i="8"/>
  <c r="M235" i="8"/>
  <c r="J235" i="8"/>
  <c r="J238" i="8" s="1"/>
  <c r="I235" i="8"/>
  <c r="H235" i="8"/>
  <c r="G235" i="8"/>
  <c r="F235" i="8"/>
  <c r="E235" i="8"/>
  <c r="C235" i="8"/>
  <c r="B235" i="8"/>
  <c r="A235" i="8"/>
  <c r="O233" i="8"/>
  <c r="C233" i="8"/>
  <c r="P232" i="8"/>
  <c r="O232" i="8"/>
  <c r="M232" i="8"/>
  <c r="J232" i="8"/>
  <c r="C232" i="8"/>
  <c r="J231" i="8"/>
  <c r="C230" i="8"/>
  <c r="B230" i="8"/>
  <c r="A230" i="8"/>
  <c r="J229" i="8"/>
  <c r="I229" i="8"/>
  <c r="H229" i="8"/>
  <c r="G229" i="8"/>
  <c r="F229" i="8"/>
  <c r="E229" i="8"/>
  <c r="C229" i="8"/>
  <c r="B229" i="8"/>
  <c r="A229" i="8"/>
  <c r="P228" i="8"/>
  <c r="O228" i="8"/>
  <c r="M228" i="8"/>
  <c r="J228" i="8"/>
  <c r="I228" i="8"/>
  <c r="H228" i="8"/>
  <c r="G228" i="8"/>
  <c r="F228" i="8"/>
  <c r="E228" i="8"/>
  <c r="C228" i="8"/>
  <c r="B228" i="8"/>
  <c r="A228" i="8"/>
  <c r="P227" i="8"/>
  <c r="O227" i="8"/>
  <c r="M227" i="8"/>
  <c r="J227" i="8"/>
  <c r="J230" i="8" s="1"/>
  <c r="I227" i="8"/>
  <c r="H227" i="8"/>
  <c r="G227" i="8"/>
  <c r="F227" i="8"/>
  <c r="E227" i="8"/>
  <c r="C227" i="8"/>
  <c r="B227" i="8"/>
  <c r="A227" i="8"/>
  <c r="O225" i="8"/>
  <c r="C225" i="8"/>
  <c r="P224" i="8"/>
  <c r="O224" i="8"/>
  <c r="M224" i="8"/>
  <c r="J224" i="8"/>
  <c r="C224" i="8"/>
  <c r="J223" i="8"/>
  <c r="J222" i="8"/>
  <c r="C222" i="8"/>
  <c r="B222" i="8"/>
  <c r="A222" i="8"/>
  <c r="J221" i="8"/>
  <c r="I221" i="8"/>
  <c r="H221" i="8"/>
  <c r="G221" i="8"/>
  <c r="F221" i="8"/>
  <c r="E221" i="8"/>
  <c r="C221" i="8"/>
  <c r="B221" i="8"/>
  <c r="A221" i="8"/>
  <c r="P220" i="8"/>
  <c r="O220" i="8"/>
  <c r="M220" i="8"/>
  <c r="J220" i="8"/>
  <c r="I220" i="8"/>
  <c r="H220" i="8"/>
  <c r="G220" i="8"/>
  <c r="F220" i="8"/>
  <c r="E220" i="8"/>
  <c r="C220" i="8"/>
  <c r="B220" i="8"/>
  <c r="A220" i="8"/>
  <c r="P219" i="8"/>
  <c r="O219" i="8"/>
  <c r="M219" i="8"/>
  <c r="J219" i="8"/>
  <c r="I219" i="8"/>
  <c r="H219" i="8"/>
  <c r="G219" i="8"/>
  <c r="F219" i="8"/>
  <c r="E219" i="8"/>
  <c r="C219" i="8"/>
  <c r="B219" i="8"/>
  <c r="A219" i="8"/>
  <c r="O217" i="8"/>
  <c r="C217" i="8"/>
  <c r="P216" i="8"/>
  <c r="O216" i="8"/>
  <c r="M216" i="8"/>
  <c r="J216" i="8"/>
  <c r="C216" i="8"/>
  <c r="J215" i="8"/>
  <c r="C214" i="8"/>
  <c r="B214" i="8"/>
  <c r="A214" i="8"/>
  <c r="J213" i="8"/>
  <c r="I213" i="8"/>
  <c r="H213" i="8"/>
  <c r="G213" i="8"/>
  <c r="F213" i="8"/>
  <c r="E213" i="8"/>
  <c r="C213" i="8"/>
  <c r="B213" i="8"/>
  <c r="A213" i="8"/>
  <c r="P212" i="8"/>
  <c r="O212" i="8"/>
  <c r="M212" i="8"/>
  <c r="J212" i="8"/>
  <c r="I212" i="8"/>
  <c r="H212" i="8"/>
  <c r="G212" i="8"/>
  <c r="F212" i="8"/>
  <c r="E212" i="8"/>
  <c r="C212" i="8"/>
  <c r="B212" i="8"/>
  <c r="A212" i="8"/>
  <c r="P211" i="8"/>
  <c r="O211" i="8"/>
  <c r="M211" i="8"/>
  <c r="J211" i="8"/>
  <c r="J214" i="8" s="1"/>
  <c r="I211" i="8"/>
  <c r="H211" i="8"/>
  <c r="G211" i="8"/>
  <c r="F211" i="8"/>
  <c r="E211" i="8"/>
  <c r="C211" i="8"/>
  <c r="B211" i="8"/>
  <c r="A211" i="8"/>
  <c r="O209" i="8"/>
  <c r="C209" i="8"/>
  <c r="P208" i="8"/>
  <c r="O208" i="8"/>
  <c r="M208" i="8"/>
  <c r="J208" i="8"/>
  <c r="C208" i="8"/>
  <c r="J207" i="8"/>
  <c r="C206" i="8"/>
  <c r="B206" i="8"/>
  <c r="A206" i="8"/>
  <c r="J205" i="8"/>
  <c r="I205" i="8"/>
  <c r="H205" i="8"/>
  <c r="G205" i="8"/>
  <c r="F205" i="8"/>
  <c r="E205" i="8"/>
  <c r="C205" i="8"/>
  <c r="B205" i="8"/>
  <c r="A205" i="8"/>
  <c r="P204" i="8"/>
  <c r="O204" i="8"/>
  <c r="M204" i="8"/>
  <c r="J204" i="8"/>
  <c r="I204" i="8"/>
  <c r="H204" i="8"/>
  <c r="G204" i="8"/>
  <c r="F204" i="8"/>
  <c r="E204" i="8"/>
  <c r="C204" i="8"/>
  <c r="B204" i="8"/>
  <c r="A204" i="8"/>
  <c r="P203" i="8"/>
  <c r="O203" i="8"/>
  <c r="M203" i="8"/>
  <c r="J203" i="8"/>
  <c r="J206" i="8" s="1"/>
  <c r="I203" i="8"/>
  <c r="H203" i="8"/>
  <c r="G203" i="8"/>
  <c r="F203" i="8"/>
  <c r="E203" i="8"/>
  <c r="C203" i="8"/>
  <c r="B203" i="8"/>
  <c r="A203" i="8"/>
  <c r="O201" i="8"/>
  <c r="C201" i="8"/>
  <c r="P200" i="8"/>
  <c r="O200" i="8"/>
  <c r="M200" i="8"/>
  <c r="J200" i="8"/>
  <c r="C200" i="8"/>
  <c r="J199" i="8"/>
  <c r="C198" i="8"/>
  <c r="B198" i="8"/>
  <c r="A198" i="8"/>
  <c r="J197" i="8"/>
  <c r="I197" i="8"/>
  <c r="H197" i="8"/>
  <c r="G197" i="8"/>
  <c r="F197" i="8"/>
  <c r="E197" i="8"/>
  <c r="C197" i="8"/>
  <c r="B197" i="8"/>
  <c r="A197" i="8"/>
  <c r="P196" i="8"/>
  <c r="O196" i="8"/>
  <c r="M196" i="8"/>
  <c r="J196" i="8"/>
  <c r="I196" i="8"/>
  <c r="H196" i="8"/>
  <c r="G196" i="8"/>
  <c r="F196" i="8"/>
  <c r="E196" i="8"/>
  <c r="C196" i="8"/>
  <c r="B196" i="8"/>
  <c r="A196" i="8"/>
  <c r="P195" i="8"/>
  <c r="O195" i="8"/>
  <c r="M195" i="8"/>
  <c r="J195" i="8"/>
  <c r="J198" i="8" s="1"/>
  <c r="I195" i="8"/>
  <c r="H195" i="8"/>
  <c r="G195" i="8"/>
  <c r="F195" i="8"/>
  <c r="E195" i="8"/>
  <c r="C195" i="8"/>
  <c r="B195" i="8"/>
  <c r="A195" i="8"/>
  <c r="O193" i="8"/>
  <c r="C193" i="8"/>
  <c r="P192" i="8"/>
  <c r="O192" i="8"/>
  <c r="M192" i="8"/>
  <c r="J192" i="8"/>
  <c r="C192" i="8"/>
  <c r="J191" i="8"/>
  <c r="J190" i="8"/>
  <c r="C190" i="8"/>
  <c r="B190" i="8"/>
  <c r="A190" i="8"/>
  <c r="J189" i="8"/>
  <c r="I189" i="8"/>
  <c r="H189" i="8"/>
  <c r="G189" i="8"/>
  <c r="F189" i="8"/>
  <c r="E189" i="8"/>
  <c r="C189" i="8"/>
  <c r="B189" i="8"/>
  <c r="A189" i="8"/>
  <c r="P188" i="8"/>
  <c r="O188" i="8"/>
  <c r="M188" i="8"/>
  <c r="J188" i="8"/>
  <c r="I188" i="8"/>
  <c r="H188" i="8"/>
  <c r="G188" i="8"/>
  <c r="F188" i="8"/>
  <c r="E188" i="8"/>
  <c r="C188" i="8"/>
  <c r="B188" i="8"/>
  <c r="A188" i="8"/>
  <c r="P187" i="8"/>
  <c r="O187" i="8"/>
  <c r="M187" i="8"/>
  <c r="J187" i="8"/>
  <c r="I187" i="8"/>
  <c r="H187" i="8"/>
  <c r="G187" i="8"/>
  <c r="F187" i="8"/>
  <c r="E187" i="8"/>
  <c r="C187" i="8"/>
  <c r="B187" i="8"/>
  <c r="A187" i="8"/>
  <c r="O185" i="8"/>
  <c r="C185" i="8"/>
  <c r="P184" i="8"/>
  <c r="O184" i="8"/>
  <c r="M184" i="8"/>
  <c r="J184" i="8"/>
  <c r="C184" i="8"/>
  <c r="J183" i="8"/>
  <c r="C182" i="8"/>
  <c r="B182" i="8"/>
  <c r="A182" i="8"/>
  <c r="J181" i="8"/>
  <c r="I181" i="8"/>
  <c r="H181" i="8"/>
  <c r="G181" i="8"/>
  <c r="F181" i="8"/>
  <c r="E181" i="8"/>
  <c r="C181" i="8"/>
  <c r="B181" i="8"/>
  <c r="A181" i="8"/>
  <c r="P180" i="8"/>
  <c r="O180" i="8"/>
  <c r="M180" i="8"/>
  <c r="J180" i="8"/>
  <c r="I180" i="8"/>
  <c r="H180" i="8"/>
  <c r="G180" i="8"/>
  <c r="F180" i="8"/>
  <c r="E180" i="8"/>
  <c r="C180" i="8"/>
  <c r="B180" i="8"/>
  <c r="A180" i="8"/>
  <c r="P179" i="8"/>
  <c r="O179" i="8"/>
  <c r="M179" i="8"/>
  <c r="J179" i="8"/>
  <c r="J182" i="8" s="1"/>
  <c r="I179" i="8"/>
  <c r="H179" i="8"/>
  <c r="G179" i="8"/>
  <c r="F179" i="8"/>
  <c r="E179" i="8"/>
  <c r="C179" i="8"/>
  <c r="B179" i="8"/>
  <c r="A179" i="8"/>
  <c r="O177" i="8"/>
  <c r="C177" i="8"/>
  <c r="P176" i="8"/>
  <c r="O176" i="8"/>
  <c r="M176" i="8"/>
  <c r="J176" i="8"/>
  <c r="C176" i="8"/>
  <c r="J175" i="8"/>
  <c r="C174" i="8"/>
  <c r="B174" i="8"/>
  <c r="A174" i="8"/>
  <c r="J173" i="8"/>
  <c r="I173" i="8"/>
  <c r="H173" i="8"/>
  <c r="G173" i="8"/>
  <c r="F173" i="8"/>
  <c r="E173" i="8"/>
  <c r="C173" i="8"/>
  <c r="B173" i="8"/>
  <c r="A173" i="8"/>
  <c r="P172" i="8"/>
  <c r="O172" i="8"/>
  <c r="M172" i="8"/>
  <c r="J172" i="8"/>
  <c r="I172" i="8"/>
  <c r="H172" i="8"/>
  <c r="G172" i="8"/>
  <c r="F172" i="8"/>
  <c r="E172" i="8"/>
  <c r="C172" i="8"/>
  <c r="B172" i="8"/>
  <c r="A172" i="8"/>
  <c r="P171" i="8"/>
  <c r="O171" i="8"/>
  <c r="M171" i="8"/>
  <c r="J171" i="8"/>
  <c r="J174" i="8" s="1"/>
  <c r="I171" i="8"/>
  <c r="H171" i="8"/>
  <c r="G171" i="8"/>
  <c r="F171" i="8"/>
  <c r="E171" i="8"/>
  <c r="C171" i="8"/>
  <c r="B171" i="8"/>
  <c r="A171" i="8"/>
  <c r="O169" i="8"/>
  <c r="C169" i="8"/>
  <c r="P168" i="8"/>
  <c r="O168" i="8"/>
  <c r="M168" i="8"/>
  <c r="J168" i="8"/>
  <c r="C168" i="8"/>
  <c r="J167" i="8"/>
  <c r="C166" i="8"/>
  <c r="B166" i="8"/>
  <c r="A166" i="8"/>
  <c r="J165" i="8"/>
  <c r="I165" i="8"/>
  <c r="H165" i="8"/>
  <c r="G165" i="8"/>
  <c r="F165" i="8"/>
  <c r="E165" i="8"/>
  <c r="C165" i="8"/>
  <c r="B165" i="8"/>
  <c r="A165" i="8"/>
  <c r="P164" i="8"/>
  <c r="O164" i="8"/>
  <c r="M164" i="8"/>
  <c r="J164" i="8"/>
  <c r="I164" i="8"/>
  <c r="H164" i="8"/>
  <c r="G164" i="8"/>
  <c r="F164" i="8"/>
  <c r="E164" i="8"/>
  <c r="C164" i="8"/>
  <c r="B164" i="8"/>
  <c r="A164" i="8"/>
  <c r="P163" i="8"/>
  <c r="O163" i="8"/>
  <c r="M163" i="8"/>
  <c r="J163" i="8"/>
  <c r="J166" i="8" s="1"/>
  <c r="I163" i="8"/>
  <c r="H163" i="8"/>
  <c r="G163" i="8"/>
  <c r="F163" i="8"/>
  <c r="E163" i="8"/>
  <c r="C163" i="8"/>
  <c r="B163" i="8"/>
  <c r="A163" i="8"/>
  <c r="O161" i="8"/>
  <c r="C161" i="8"/>
  <c r="P160" i="8"/>
  <c r="O160" i="8"/>
  <c r="M160" i="8"/>
  <c r="J160" i="8"/>
  <c r="C160" i="8"/>
  <c r="J159" i="8"/>
  <c r="C158" i="8"/>
  <c r="B158" i="8"/>
  <c r="A158" i="8"/>
  <c r="J157" i="8"/>
  <c r="I157" i="8"/>
  <c r="H157" i="8"/>
  <c r="G157" i="8"/>
  <c r="F157" i="8"/>
  <c r="E157" i="8"/>
  <c r="C157" i="8"/>
  <c r="B157" i="8"/>
  <c r="A157" i="8"/>
  <c r="P156" i="8"/>
  <c r="O156" i="8"/>
  <c r="M156" i="8"/>
  <c r="J156" i="8"/>
  <c r="I156" i="8"/>
  <c r="H156" i="8"/>
  <c r="G156" i="8"/>
  <c r="F156" i="8"/>
  <c r="E156" i="8"/>
  <c r="C156" i="8"/>
  <c r="B156" i="8"/>
  <c r="A156" i="8"/>
  <c r="P155" i="8"/>
  <c r="O155" i="8"/>
  <c r="M155" i="8"/>
  <c r="J155" i="8"/>
  <c r="J158" i="8" s="1"/>
  <c r="I155" i="8"/>
  <c r="H155" i="8"/>
  <c r="G155" i="8"/>
  <c r="F155" i="8"/>
  <c r="E155" i="8"/>
  <c r="C155" i="8"/>
  <c r="B155" i="8"/>
  <c r="A155" i="8"/>
  <c r="O153" i="8"/>
  <c r="C153" i="8"/>
  <c r="P152" i="8"/>
  <c r="O152" i="8"/>
  <c r="M152" i="8"/>
  <c r="J152" i="8"/>
  <c r="C152" i="8"/>
  <c r="J151" i="8"/>
  <c r="C150" i="8"/>
  <c r="B150" i="8"/>
  <c r="A150" i="8"/>
  <c r="J149" i="8"/>
  <c r="I149" i="8"/>
  <c r="H149" i="8"/>
  <c r="G149" i="8"/>
  <c r="F149" i="8"/>
  <c r="E149" i="8"/>
  <c r="C149" i="8"/>
  <c r="B149" i="8"/>
  <c r="A149" i="8"/>
  <c r="P148" i="8"/>
  <c r="O148" i="8"/>
  <c r="M148" i="8"/>
  <c r="J148" i="8"/>
  <c r="I148" i="8"/>
  <c r="H148" i="8"/>
  <c r="G148" i="8"/>
  <c r="F148" i="8"/>
  <c r="E148" i="8"/>
  <c r="C148" i="8"/>
  <c r="B148" i="8"/>
  <c r="A148" i="8"/>
  <c r="P147" i="8"/>
  <c r="O147" i="8"/>
  <c r="M147" i="8"/>
  <c r="J147" i="8"/>
  <c r="J150" i="8" s="1"/>
  <c r="I147" i="8"/>
  <c r="H147" i="8"/>
  <c r="G147" i="8"/>
  <c r="F147" i="8"/>
  <c r="E147" i="8"/>
  <c r="C147" i="8"/>
  <c r="B147" i="8"/>
  <c r="A147" i="8"/>
  <c r="O145" i="8"/>
  <c r="C145" i="8"/>
  <c r="P144" i="8"/>
  <c r="O144" i="8"/>
  <c r="M144" i="8"/>
  <c r="J144" i="8"/>
  <c r="C144" i="8"/>
  <c r="J143" i="8"/>
  <c r="C142" i="8"/>
  <c r="B142" i="8"/>
  <c r="A142" i="8"/>
  <c r="J141" i="8"/>
  <c r="I141" i="8"/>
  <c r="H141" i="8"/>
  <c r="G141" i="8"/>
  <c r="F141" i="8"/>
  <c r="E141" i="8"/>
  <c r="C141" i="8"/>
  <c r="B141" i="8"/>
  <c r="A141" i="8"/>
  <c r="P140" i="8"/>
  <c r="O140" i="8"/>
  <c r="M140" i="8"/>
  <c r="J140" i="8"/>
  <c r="I140" i="8"/>
  <c r="H140" i="8"/>
  <c r="G140" i="8"/>
  <c r="F140" i="8"/>
  <c r="E140" i="8"/>
  <c r="C140" i="8"/>
  <c r="B140" i="8"/>
  <c r="A140" i="8"/>
  <c r="P139" i="8"/>
  <c r="O139" i="8"/>
  <c r="M139" i="8"/>
  <c r="J139" i="8"/>
  <c r="J142" i="8" s="1"/>
  <c r="I139" i="8"/>
  <c r="H139" i="8"/>
  <c r="G139" i="8"/>
  <c r="F139" i="8"/>
  <c r="E139" i="8"/>
  <c r="C139" i="8"/>
  <c r="B139" i="8"/>
  <c r="A139" i="8"/>
  <c r="O137" i="8"/>
  <c r="C137" i="8"/>
  <c r="P136" i="8"/>
  <c r="O136" i="8"/>
  <c r="M136" i="8"/>
  <c r="J136" i="8"/>
  <c r="C136" i="8"/>
  <c r="J135" i="8"/>
  <c r="J134" i="8"/>
  <c r="C134" i="8"/>
  <c r="B134" i="8"/>
  <c r="A134" i="8"/>
  <c r="J133" i="8"/>
  <c r="I133" i="8"/>
  <c r="H133" i="8"/>
  <c r="G133" i="8"/>
  <c r="F133" i="8"/>
  <c r="E133" i="8"/>
  <c r="C133" i="8"/>
  <c r="B133" i="8"/>
  <c r="A133" i="8"/>
  <c r="P132" i="8"/>
  <c r="O132" i="8"/>
  <c r="M132" i="8"/>
  <c r="J132" i="8"/>
  <c r="I132" i="8"/>
  <c r="H132" i="8"/>
  <c r="G132" i="8"/>
  <c r="F132" i="8"/>
  <c r="E132" i="8"/>
  <c r="C132" i="8"/>
  <c r="B132" i="8"/>
  <c r="A132" i="8"/>
  <c r="P131" i="8"/>
  <c r="O131" i="8"/>
  <c r="M131" i="8"/>
  <c r="J131" i="8"/>
  <c r="I131" i="8"/>
  <c r="H131" i="8"/>
  <c r="G131" i="8"/>
  <c r="F131" i="8"/>
  <c r="E131" i="8"/>
  <c r="C131" i="8"/>
  <c r="B131" i="8"/>
  <c r="A131" i="8"/>
  <c r="O129" i="8"/>
  <c r="C129" i="8"/>
  <c r="P128" i="8"/>
  <c r="O128" i="8"/>
  <c r="M128" i="8"/>
  <c r="J128" i="8"/>
  <c r="C128" i="8"/>
  <c r="J127" i="8"/>
  <c r="C126" i="8"/>
  <c r="B126" i="8"/>
  <c r="A126" i="8"/>
  <c r="J125" i="8"/>
  <c r="I125" i="8"/>
  <c r="H125" i="8"/>
  <c r="G125" i="8"/>
  <c r="F125" i="8"/>
  <c r="E125" i="8"/>
  <c r="C125" i="8"/>
  <c r="B125" i="8"/>
  <c r="A125" i="8"/>
  <c r="P124" i="8"/>
  <c r="O124" i="8"/>
  <c r="M124" i="8"/>
  <c r="J124" i="8"/>
  <c r="I124" i="8"/>
  <c r="H124" i="8"/>
  <c r="G124" i="8"/>
  <c r="F124" i="8"/>
  <c r="E124" i="8"/>
  <c r="C124" i="8"/>
  <c r="B124" i="8"/>
  <c r="A124" i="8"/>
  <c r="P123" i="8"/>
  <c r="O123" i="8"/>
  <c r="M123" i="8"/>
  <c r="J123" i="8"/>
  <c r="J126" i="8" s="1"/>
  <c r="I123" i="8"/>
  <c r="H123" i="8"/>
  <c r="G123" i="8"/>
  <c r="F123" i="8"/>
  <c r="E123" i="8"/>
  <c r="C123" i="8"/>
  <c r="B123" i="8"/>
  <c r="A123" i="8"/>
  <c r="O121" i="8"/>
  <c r="C121" i="8"/>
  <c r="P120" i="8"/>
  <c r="O120" i="8"/>
  <c r="M120" i="8"/>
  <c r="J120" i="8"/>
  <c r="C120" i="8"/>
  <c r="J119" i="8"/>
  <c r="C118" i="8"/>
  <c r="B118" i="8"/>
  <c r="A118" i="8"/>
  <c r="J117" i="8"/>
  <c r="I117" i="8"/>
  <c r="H117" i="8"/>
  <c r="G117" i="8"/>
  <c r="F117" i="8"/>
  <c r="E117" i="8"/>
  <c r="C117" i="8"/>
  <c r="B117" i="8"/>
  <c r="A117" i="8"/>
  <c r="P116" i="8"/>
  <c r="O116" i="8"/>
  <c r="M116" i="8"/>
  <c r="J116" i="8"/>
  <c r="I116" i="8"/>
  <c r="H116" i="8"/>
  <c r="G116" i="8"/>
  <c r="F116" i="8"/>
  <c r="E116" i="8"/>
  <c r="C116" i="8"/>
  <c r="B116" i="8"/>
  <c r="A116" i="8"/>
  <c r="P115" i="8"/>
  <c r="O115" i="8"/>
  <c r="M115" i="8"/>
  <c r="J115" i="8"/>
  <c r="J118" i="8" s="1"/>
  <c r="I115" i="8"/>
  <c r="H115" i="8"/>
  <c r="G115" i="8"/>
  <c r="F115" i="8"/>
  <c r="E115" i="8"/>
  <c r="C115" i="8"/>
  <c r="B115" i="8"/>
  <c r="A115" i="8"/>
  <c r="O113" i="8"/>
  <c r="C113" i="8"/>
  <c r="P112" i="8"/>
  <c r="O112" i="8"/>
  <c r="M112" i="8"/>
  <c r="J112" i="8"/>
  <c r="C112" i="8"/>
  <c r="J111" i="8"/>
  <c r="C110" i="8"/>
  <c r="B110" i="8"/>
  <c r="A110" i="8"/>
  <c r="J109" i="8"/>
  <c r="I109" i="8"/>
  <c r="H109" i="8"/>
  <c r="G109" i="8"/>
  <c r="F109" i="8"/>
  <c r="E109" i="8"/>
  <c r="C109" i="8"/>
  <c r="B109" i="8"/>
  <c r="A109" i="8"/>
  <c r="P108" i="8"/>
  <c r="O108" i="8"/>
  <c r="M108" i="8"/>
  <c r="J108" i="8"/>
  <c r="I108" i="8"/>
  <c r="H108" i="8"/>
  <c r="G108" i="8"/>
  <c r="F108" i="8"/>
  <c r="E108" i="8"/>
  <c r="C108" i="8"/>
  <c r="B108" i="8"/>
  <c r="A108" i="8"/>
  <c r="P107" i="8"/>
  <c r="O107" i="8"/>
  <c r="M107" i="8"/>
  <c r="J107" i="8"/>
  <c r="J110" i="8" s="1"/>
  <c r="I107" i="8"/>
  <c r="H107" i="8"/>
  <c r="G107" i="8"/>
  <c r="F107" i="8"/>
  <c r="E107" i="8"/>
  <c r="C107" i="8"/>
  <c r="B107" i="8"/>
  <c r="A107" i="8"/>
  <c r="O105" i="8"/>
  <c r="C105" i="8"/>
  <c r="P104" i="8"/>
  <c r="O104" i="8"/>
  <c r="M104" i="8"/>
  <c r="J104" i="8"/>
  <c r="C104" i="8"/>
  <c r="J103" i="8"/>
  <c r="C102" i="8"/>
  <c r="B102" i="8"/>
  <c r="A102" i="8"/>
  <c r="J101" i="8"/>
  <c r="I101" i="8"/>
  <c r="H101" i="8"/>
  <c r="G101" i="8"/>
  <c r="F101" i="8"/>
  <c r="E101" i="8"/>
  <c r="C101" i="8"/>
  <c r="B101" i="8"/>
  <c r="A101" i="8"/>
  <c r="P100" i="8"/>
  <c r="O100" i="8"/>
  <c r="M100" i="8"/>
  <c r="J100" i="8"/>
  <c r="I100" i="8"/>
  <c r="H100" i="8"/>
  <c r="G100" i="8"/>
  <c r="F100" i="8"/>
  <c r="E100" i="8"/>
  <c r="C100" i="8"/>
  <c r="B100" i="8"/>
  <c r="A100" i="8"/>
  <c r="P99" i="8"/>
  <c r="O99" i="8"/>
  <c r="M99" i="8"/>
  <c r="J99" i="8"/>
  <c r="J102" i="8" s="1"/>
  <c r="I99" i="8"/>
  <c r="H99" i="8"/>
  <c r="G99" i="8"/>
  <c r="F99" i="8"/>
  <c r="E99" i="8"/>
  <c r="C99" i="8"/>
  <c r="B99" i="8"/>
  <c r="A99" i="8"/>
  <c r="O97" i="8"/>
  <c r="C97" i="8"/>
  <c r="P96" i="8"/>
  <c r="O96" i="8"/>
  <c r="M96" i="8"/>
  <c r="J96" i="8"/>
  <c r="C96" i="8"/>
  <c r="J95" i="8"/>
  <c r="J94" i="8"/>
  <c r="C94" i="8"/>
  <c r="B94" i="8"/>
  <c r="A94" i="8"/>
  <c r="J93" i="8"/>
  <c r="I93" i="8"/>
  <c r="H93" i="8"/>
  <c r="G93" i="8"/>
  <c r="F93" i="8"/>
  <c r="E93" i="8"/>
  <c r="C93" i="8"/>
  <c r="B93" i="8"/>
  <c r="A93" i="8"/>
  <c r="P92" i="8"/>
  <c r="O92" i="8"/>
  <c r="M92" i="8"/>
  <c r="J92" i="8"/>
  <c r="I92" i="8"/>
  <c r="H92" i="8"/>
  <c r="G92" i="8"/>
  <c r="F92" i="8"/>
  <c r="E92" i="8"/>
  <c r="C92" i="8"/>
  <c r="B92" i="8"/>
  <c r="A92" i="8"/>
  <c r="P91" i="8"/>
  <c r="O91" i="8"/>
  <c r="M91" i="8"/>
  <c r="J91" i="8"/>
  <c r="I91" i="8"/>
  <c r="H91" i="8"/>
  <c r="G91" i="8"/>
  <c r="F91" i="8"/>
  <c r="E91" i="8"/>
  <c r="C91" i="8"/>
  <c r="B91" i="8"/>
  <c r="A91" i="8"/>
  <c r="O89" i="8"/>
  <c r="C89" i="8"/>
  <c r="P88" i="8"/>
  <c r="O88" i="8"/>
  <c r="M88" i="8"/>
  <c r="J88" i="8"/>
  <c r="C88" i="8"/>
  <c r="J87" i="8"/>
  <c r="C86" i="8"/>
  <c r="B86" i="8"/>
  <c r="A86" i="8"/>
  <c r="J85" i="8"/>
  <c r="I85" i="8"/>
  <c r="H85" i="8"/>
  <c r="G85" i="8"/>
  <c r="F85" i="8"/>
  <c r="E85" i="8"/>
  <c r="C85" i="8"/>
  <c r="B85" i="8"/>
  <c r="A85" i="8"/>
  <c r="P84" i="8"/>
  <c r="O84" i="8"/>
  <c r="M84" i="8"/>
  <c r="J84" i="8"/>
  <c r="I84" i="8"/>
  <c r="H84" i="8"/>
  <c r="G84" i="8"/>
  <c r="F84" i="8"/>
  <c r="E84" i="8"/>
  <c r="C84" i="8"/>
  <c r="B84" i="8"/>
  <c r="A84" i="8"/>
  <c r="P83" i="8"/>
  <c r="O83" i="8"/>
  <c r="M83" i="8"/>
  <c r="J83" i="8"/>
  <c r="J86" i="8" s="1"/>
  <c r="I83" i="8"/>
  <c r="H83" i="8"/>
  <c r="G83" i="8"/>
  <c r="F83" i="8"/>
  <c r="E83" i="8"/>
  <c r="C83" i="8"/>
  <c r="B83" i="8"/>
  <c r="A83" i="8"/>
  <c r="O81" i="8"/>
  <c r="C81" i="8"/>
  <c r="P80" i="8"/>
  <c r="O80" i="8"/>
  <c r="M80" i="8"/>
  <c r="J80" i="8"/>
  <c r="C80" i="8"/>
  <c r="J79" i="8"/>
  <c r="C78" i="8"/>
  <c r="B78" i="8"/>
  <c r="A78" i="8"/>
  <c r="J77" i="8"/>
  <c r="I77" i="8"/>
  <c r="H77" i="8"/>
  <c r="G77" i="8"/>
  <c r="F77" i="8"/>
  <c r="E77" i="8"/>
  <c r="C77" i="8"/>
  <c r="B77" i="8"/>
  <c r="A77" i="8"/>
  <c r="P76" i="8"/>
  <c r="O76" i="8"/>
  <c r="M76" i="8"/>
  <c r="J76" i="8"/>
  <c r="I76" i="8"/>
  <c r="H76" i="8"/>
  <c r="G76" i="8"/>
  <c r="F76" i="8"/>
  <c r="E76" i="8"/>
  <c r="C76" i="8"/>
  <c r="B76" i="8"/>
  <c r="A76" i="8"/>
  <c r="P75" i="8"/>
  <c r="O75" i="8"/>
  <c r="M75" i="8"/>
  <c r="J75" i="8"/>
  <c r="J78" i="8" s="1"/>
  <c r="I75" i="8"/>
  <c r="H75" i="8"/>
  <c r="G75" i="8"/>
  <c r="F75" i="8"/>
  <c r="E75" i="8"/>
  <c r="C75" i="8"/>
  <c r="B75" i="8"/>
  <c r="A75" i="8"/>
  <c r="O73" i="8"/>
  <c r="C73" i="8"/>
  <c r="P72" i="8"/>
  <c r="O72" i="8"/>
  <c r="M72" i="8"/>
  <c r="J72" i="8"/>
  <c r="C72" i="8"/>
  <c r="J71" i="8"/>
  <c r="C70" i="8"/>
  <c r="B70" i="8"/>
  <c r="A70" i="8"/>
  <c r="J69" i="8"/>
  <c r="I69" i="8"/>
  <c r="H69" i="8"/>
  <c r="G69" i="8"/>
  <c r="F69" i="8"/>
  <c r="E69" i="8"/>
  <c r="C69" i="8"/>
  <c r="B69" i="8"/>
  <c r="A69" i="8"/>
  <c r="P68" i="8"/>
  <c r="O68" i="8"/>
  <c r="M68" i="8"/>
  <c r="J68" i="8"/>
  <c r="I68" i="8"/>
  <c r="H68" i="8"/>
  <c r="G68" i="8"/>
  <c r="F68" i="8"/>
  <c r="E68" i="8"/>
  <c r="C68" i="8"/>
  <c r="B68" i="8"/>
  <c r="A68" i="8"/>
  <c r="P67" i="8"/>
  <c r="O67" i="8"/>
  <c r="M67" i="8"/>
  <c r="J67" i="8"/>
  <c r="J70" i="8" s="1"/>
  <c r="I67" i="8"/>
  <c r="H67" i="8"/>
  <c r="G67" i="8"/>
  <c r="F67" i="8"/>
  <c r="E67" i="8"/>
  <c r="C67" i="8"/>
  <c r="B67" i="8"/>
  <c r="A67" i="8"/>
  <c r="O65" i="8"/>
  <c r="C65" i="8"/>
  <c r="P64" i="8"/>
  <c r="O64" i="8"/>
  <c r="M64" i="8"/>
  <c r="J64" i="8"/>
  <c r="C64" i="8"/>
  <c r="J63" i="8"/>
  <c r="C62" i="8"/>
  <c r="B62" i="8"/>
  <c r="A62" i="8"/>
  <c r="J61" i="8"/>
  <c r="I61" i="8"/>
  <c r="H61" i="8"/>
  <c r="G61" i="8"/>
  <c r="F61" i="8"/>
  <c r="E61" i="8"/>
  <c r="C61" i="8"/>
  <c r="B61" i="8"/>
  <c r="A61" i="8"/>
  <c r="P60" i="8"/>
  <c r="O60" i="8"/>
  <c r="M60" i="8"/>
  <c r="J60" i="8"/>
  <c r="I60" i="8"/>
  <c r="H60" i="8"/>
  <c r="G60" i="8"/>
  <c r="F60" i="8"/>
  <c r="E60" i="8"/>
  <c r="C60" i="8"/>
  <c r="B60" i="8"/>
  <c r="A60" i="8"/>
  <c r="P59" i="8"/>
  <c r="O59" i="8"/>
  <c r="M59" i="8"/>
  <c r="J59" i="8"/>
  <c r="J62" i="8" s="1"/>
  <c r="I59" i="8"/>
  <c r="H59" i="8"/>
  <c r="G59" i="8"/>
  <c r="F59" i="8"/>
  <c r="E59" i="8"/>
  <c r="C59" i="8"/>
  <c r="B59" i="8"/>
  <c r="A59" i="8"/>
  <c r="O57" i="8"/>
  <c r="C57" i="8"/>
  <c r="P56" i="8"/>
  <c r="O56" i="8"/>
  <c r="M56" i="8"/>
  <c r="J56" i="8"/>
  <c r="C56" i="8"/>
  <c r="J55" i="8"/>
  <c r="C54" i="8"/>
  <c r="B54" i="8"/>
  <c r="A54" i="8"/>
  <c r="J53" i="8"/>
  <c r="I53" i="8"/>
  <c r="H53" i="8"/>
  <c r="G53" i="8"/>
  <c r="F53" i="8"/>
  <c r="E53" i="8"/>
  <c r="C53" i="8"/>
  <c r="B53" i="8"/>
  <c r="A53" i="8"/>
  <c r="P52" i="8"/>
  <c r="O52" i="8"/>
  <c r="M52" i="8"/>
  <c r="J52" i="8"/>
  <c r="I52" i="8"/>
  <c r="H52" i="8"/>
  <c r="G52" i="8"/>
  <c r="F52" i="8"/>
  <c r="E52" i="8"/>
  <c r="C52" i="8"/>
  <c r="B52" i="8"/>
  <c r="A52" i="8"/>
  <c r="P51" i="8"/>
  <c r="O51" i="8"/>
  <c r="M51" i="8"/>
  <c r="J51" i="8"/>
  <c r="J54" i="8" s="1"/>
  <c r="I51" i="8"/>
  <c r="H51" i="8"/>
  <c r="G51" i="8"/>
  <c r="F51" i="8"/>
  <c r="E51" i="8"/>
  <c r="C51" i="8"/>
  <c r="B51" i="8"/>
  <c r="A51" i="8"/>
  <c r="O49" i="8"/>
  <c r="C49" i="8"/>
  <c r="P48" i="8"/>
  <c r="O48" i="8"/>
  <c r="M48" i="8"/>
  <c r="J48" i="8"/>
  <c r="C48" i="8"/>
  <c r="J47" i="8"/>
  <c r="C46" i="8"/>
  <c r="B46" i="8"/>
  <c r="A46" i="8"/>
  <c r="J45" i="8"/>
  <c r="I45" i="8"/>
  <c r="H45" i="8"/>
  <c r="G45" i="8"/>
  <c r="F45" i="8"/>
  <c r="E45" i="8"/>
  <c r="C45" i="8"/>
  <c r="B45" i="8"/>
  <c r="A45" i="8"/>
  <c r="P44" i="8"/>
  <c r="O44" i="8"/>
  <c r="M44" i="8"/>
  <c r="J44" i="8"/>
  <c r="I44" i="8"/>
  <c r="H44" i="8"/>
  <c r="G44" i="8"/>
  <c r="F44" i="8"/>
  <c r="E44" i="8"/>
  <c r="C44" i="8"/>
  <c r="B44" i="8"/>
  <c r="A44" i="8"/>
  <c r="P43" i="8"/>
  <c r="O43" i="8"/>
  <c r="M43" i="8"/>
  <c r="J43" i="8"/>
  <c r="J46" i="8" s="1"/>
  <c r="I43" i="8"/>
  <c r="H43" i="8"/>
  <c r="G43" i="8"/>
  <c r="F43" i="8"/>
  <c r="E43" i="8"/>
  <c r="C43" i="8"/>
  <c r="B43" i="8"/>
  <c r="A43" i="8"/>
  <c r="O41" i="8"/>
  <c r="C41" i="8"/>
  <c r="P40" i="8"/>
  <c r="O40" i="8"/>
  <c r="M40" i="8"/>
  <c r="J40" i="8"/>
  <c r="C40" i="8"/>
  <c r="J39" i="8"/>
  <c r="J38" i="8"/>
  <c r="C38" i="8"/>
  <c r="B38" i="8"/>
  <c r="A38" i="8"/>
  <c r="J37" i="8"/>
  <c r="I37" i="8"/>
  <c r="H37" i="8"/>
  <c r="G37" i="8"/>
  <c r="F37" i="8"/>
  <c r="E37" i="8"/>
  <c r="C37" i="8"/>
  <c r="B37" i="8"/>
  <c r="A37" i="8"/>
  <c r="P36" i="8"/>
  <c r="O36" i="8"/>
  <c r="M36" i="8"/>
  <c r="J36" i="8"/>
  <c r="I36" i="8"/>
  <c r="H36" i="8"/>
  <c r="G36" i="8"/>
  <c r="F36" i="8"/>
  <c r="E36" i="8"/>
  <c r="C36" i="8"/>
  <c r="B36" i="8"/>
  <c r="A36" i="8"/>
  <c r="P35" i="8"/>
  <c r="O35" i="8"/>
  <c r="M35" i="8"/>
  <c r="J35" i="8"/>
  <c r="I35" i="8"/>
  <c r="H35" i="8"/>
  <c r="G35" i="8"/>
  <c r="F35" i="8"/>
  <c r="E35" i="8"/>
  <c r="C35" i="8"/>
  <c r="B35" i="8"/>
  <c r="A35" i="8"/>
  <c r="O33" i="8"/>
  <c r="C33" i="8"/>
  <c r="P32" i="8"/>
  <c r="O32" i="8"/>
  <c r="M32" i="8"/>
  <c r="J32" i="8"/>
  <c r="C32" i="8"/>
  <c r="J31" i="8"/>
  <c r="C30" i="8"/>
  <c r="B30" i="8"/>
  <c r="A30" i="8"/>
  <c r="J29" i="8"/>
  <c r="I29" i="8"/>
  <c r="H29" i="8"/>
  <c r="G29" i="8"/>
  <c r="F29" i="8"/>
  <c r="E29" i="8"/>
  <c r="C29" i="8"/>
  <c r="B29" i="8"/>
  <c r="A29" i="8"/>
  <c r="P28" i="8"/>
  <c r="O28" i="8"/>
  <c r="M28" i="8"/>
  <c r="J28" i="8"/>
  <c r="I28" i="8"/>
  <c r="H28" i="8"/>
  <c r="G28" i="8"/>
  <c r="F28" i="8"/>
  <c r="E28" i="8"/>
  <c r="C28" i="8"/>
  <c r="B28" i="8"/>
  <c r="A28" i="8"/>
  <c r="P27" i="8"/>
  <c r="O27" i="8"/>
  <c r="M27" i="8"/>
  <c r="J27" i="8"/>
  <c r="J30" i="8" s="1"/>
  <c r="I27" i="8"/>
  <c r="H27" i="8"/>
  <c r="G27" i="8"/>
  <c r="F27" i="8"/>
  <c r="E27" i="8"/>
  <c r="C27" i="8"/>
  <c r="B27" i="8"/>
  <c r="A27" i="8"/>
  <c r="O25" i="8"/>
  <c r="C25" i="8"/>
  <c r="P24" i="8"/>
  <c r="O24" i="8"/>
  <c r="M24" i="8"/>
  <c r="J24" i="8"/>
  <c r="C24" i="8"/>
  <c r="J23" i="8"/>
  <c r="C22" i="8"/>
  <c r="B22" i="8"/>
  <c r="A22" i="8"/>
  <c r="J21" i="8"/>
  <c r="I21" i="8"/>
  <c r="H21" i="8"/>
  <c r="G21" i="8"/>
  <c r="F21" i="8"/>
  <c r="E21" i="8"/>
  <c r="C21" i="8"/>
  <c r="B21" i="8"/>
  <c r="A21" i="8"/>
  <c r="P20" i="8"/>
  <c r="O20" i="8"/>
  <c r="M20" i="8"/>
  <c r="J20" i="8"/>
  <c r="I20" i="8"/>
  <c r="H20" i="8"/>
  <c r="G20" i="8"/>
  <c r="F20" i="8"/>
  <c r="E20" i="8"/>
  <c r="C20" i="8"/>
  <c r="B20" i="8"/>
  <c r="A20" i="8"/>
  <c r="P19" i="8"/>
  <c r="O19" i="8"/>
  <c r="M19" i="8"/>
  <c r="J19" i="8"/>
  <c r="J22" i="8" s="1"/>
  <c r="I19" i="8"/>
  <c r="H19" i="8"/>
  <c r="G19" i="8"/>
  <c r="F19" i="8"/>
  <c r="E19" i="8"/>
  <c r="C19" i="8"/>
  <c r="B19" i="8"/>
  <c r="A19" i="8"/>
  <c r="B3" i="8"/>
  <c r="L2" i="8"/>
  <c r="C2" i="8"/>
  <c r="A2" i="8"/>
  <c r="L1" i="8"/>
  <c r="A1" i="8"/>
  <c r="O381" i="7"/>
  <c r="Q380" i="7"/>
  <c r="O380" i="7"/>
  <c r="M380" i="7"/>
  <c r="L380" i="7"/>
  <c r="Q379" i="7"/>
  <c r="O379" i="7"/>
  <c r="M379" i="7"/>
  <c r="L379" i="7"/>
  <c r="C379" i="7"/>
  <c r="L378" i="7"/>
  <c r="C378" i="7"/>
  <c r="L377" i="7"/>
  <c r="K376" i="7"/>
  <c r="J376" i="7"/>
  <c r="I376" i="7"/>
  <c r="H376" i="7"/>
  <c r="G376" i="7"/>
  <c r="F376" i="7"/>
  <c r="E376" i="7"/>
  <c r="K375" i="7"/>
  <c r="J375" i="7"/>
  <c r="I375" i="7"/>
  <c r="H375" i="7"/>
  <c r="G375" i="7"/>
  <c r="F375" i="7"/>
  <c r="E375" i="7"/>
  <c r="K374" i="7"/>
  <c r="J374" i="7"/>
  <c r="I374" i="7"/>
  <c r="H374" i="7"/>
  <c r="G374" i="7"/>
  <c r="F374" i="7"/>
  <c r="E374" i="7"/>
  <c r="K373" i="7"/>
  <c r="J373" i="7"/>
  <c r="I373" i="7"/>
  <c r="H373" i="7"/>
  <c r="G373" i="7"/>
  <c r="F373" i="7"/>
  <c r="E373" i="7"/>
  <c r="C373" i="7"/>
  <c r="B373" i="7"/>
  <c r="A373" i="7"/>
  <c r="K372" i="7"/>
  <c r="J372" i="7"/>
  <c r="I372" i="7"/>
  <c r="H372" i="7"/>
  <c r="G372" i="7"/>
  <c r="F372" i="7"/>
  <c r="E372" i="7"/>
  <c r="C372" i="7"/>
  <c r="B372" i="7"/>
  <c r="A372" i="7"/>
  <c r="L371" i="7"/>
  <c r="K371" i="7"/>
  <c r="J371" i="7"/>
  <c r="I371" i="7"/>
  <c r="H371" i="7"/>
  <c r="G371" i="7"/>
  <c r="F371" i="7"/>
  <c r="C371" i="7"/>
  <c r="B371" i="7"/>
  <c r="A371" i="7"/>
  <c r="L370" i="7"/>
  <c r="K370" i="7"/>
  <c r="J370" i="7"/>
  <c r="I370" i="7"/>
  <c r="H370" i="7"/>
  <c r="G370" i="7"/>
  <c r="F370" i="7"/>
  <c r="B370" i="7"/>
  <c r="A370" i="7"/>
  <c r="O368" i="7"/>
  <c r="Q367" i="7"/>
  <c r="O367" i="7"/>
  <c r="M367" i="7"/>
  <c r="L367" i="7"/>
  <c r="Q366" i="7"/>
  <c r="O366" i="7"/>
  <c r="M366" i="7"/>
  <c r="L366" i="7"/>
  <c r="C366" i="7"/>
  <c r="L365" i="7"/>
  <c r="C365" i="7"/>
  <c r="L364" i="7"/>
  <c r="K363" i="7"/>
  <c r="J363" i="7"/>
  <c r="I363" i="7"/>
  <c r="H363" i="7"/>
  <c r="G363" i="7"/>
  <c r="F363" i="7"/>
  <c r="E363" i="7"/>
  <c r="K362" i="7"/>
  <c r="J362" i="7"/>
  <c r="I362" i="7"/>
  <c r="H362" i="7"/>
  <c r="G362" i="7"/>
  <c r="F362" i="7"/>
  <c r="E362" i="7"/>
  <c r="K361" i="7"/>
  <c r="J361" i="7"/>
  <c r="I361" i="7"/>
  <c r="H361" i="7"/>
  <c r="G361" i="7"/>
  <c r="F361" i="7"/>
  <c r="E361" i="7"/>
  <c r="K360" i="7"/>
  <c r="J360" i="7"/>
  <c r="I360" i="7"/>
  <c r="H360" i="7"/>
  <c r="G360" i="7"/>
  <c r="F360" i="7"/>
  <c r="E360" i="7"/>
  <c r="C360" i="7"/>
  <c r="B360" i="7"/>
  <c r="A360" i="7"/>
  <c r="K359" i="7"/>
  <c r="K364" i="7" s="1"/>
  <c r="J359" i="7"/>
  <c r="I359" i="7"/>
  <c r="H359" i="7"/>
  <c r="G359" i="7"/>
  <c r="F359" i="7"/>
  <c r="E359" i="7"/>
  <c r="C359" i="7"/>
  <c r="B359" i="7"/>
  <c r="A359" i="7"/>
  <c r="L358" i="7"/>
  <c r="K358" i="7"/>
  <c r="J358" i="7"/>
  <c r="I358" i="7"/>
  <c r="H358" i="7"/>
  <c r="G358" i="7"/>
  <c r="F358" i="7"/>
  <c r="C358" i="7"/>
  <c r="B358" i="7"/>
  <c r="A358" i="7"/>
  <c r="L357" i="7"/>
  <c r="K357" i="7"/>
  <c r="J357" i="7"/>
  <c r="I357" i="7"/>
  <c r="H357" i="7"/>
  <c r="G357" i="7"/>
  <c r="F357" i="7"/>
  <c r="B357" i="7"/>
  <c r="A357" i="7"/>
  <c r="O355" i="7"/>
  <c r="Q354" i="7"/>
  <c r="O354" i="7"/>
  <c r="M354" i="7"/>
  <c r="L354" i="7"/>
  <c r="Q353" i="7"/>
  <c r="O353" i="7"/>
  <c r="M353" i="7"/>
  <c r="L353" i="7"/>
  <c r="C353" i="7"/>
  <c r="L352" i="7"/>
  <c r="C352" i="7"/>
  <c r="L351" i="7"/>
  <c r="K350" i="7"/>
  <c r="J350" i="7"/>
  <c r="I350" i="7"/>
  <c r="H350" i="7"/>
  <c r="G350" i="7"/>
  <c r="F350" i="7"/>
  <c r="E350" i="7"/>
  <c r="K349" i="7"/>
  <c r="J349" i="7"/>
  <c r="I349" i="7"/>
  <c r="H349" i="7"/>
  <c r="G349" i="7"/>
  <c r="F349" i="7"/>
  <c r="E349" i="7"/>
  <c r="K348" i="7"/>
  <c r="J348" i="7"/>
  <c r="I348" i="7"/>
  <c r="H348" i="7"/>
  <c r="G348" i="7"/>
  <c r="F348" i="7"/>
  <c r="E348" i="7"/>
  <c r="K347" i="7"/>
  <c r="J347" i="7"/>
  <c r="I347" i="7"/>
  <c r="H347" i="7"/>
  <c r="G347" i="7"/>
  <c r="F347" i="7"/>
  <c r="E347" i="7"/>
  <c r="C347" i="7"/>
  <c r="B347" i="7"/>
  <c r="A347" i="7"/>
  <c r="K346" i="7"/>
  <c r="J346" i="7"/>
  <c r="I346" i="7"/>
  <c r="H346" i="7"/>
  <c r="G346" i="7"/>
  <c r="F346" i="7"/>
  <c r="E346" i="7"/>
  <c r="C346" i="7"/>
  <c r="B346" i="7"/>
  <c r="A346" i="7"/>
  <c r="L345" i="7"/>
  <c r="K345" i="7"/>
  <c r="J345" i="7"/>
  <c r="I345" i="7"/>
  <c r="H345" i="7"/>
  <c r="G345" i="7"/>
  <c r="F345" i="7"/>
  <c r="C345" i="7"/>
  <c r="B345" i="7"/>
  <c r="A345" i="7"/>
  <c r="L344" i="7"/>
  <c r="K344" i="7"/>
  <c r="J344" i="7"/>
  <c r="I344" i="7"/>
  <c r="H344" i="7"/>
  <c r="G344" i="7"/>
  <c r="F344" i="7"/>
  <c r="B344" i="7"/>
  <c r="A344" i="7"/>
  <c r="O342" i="7"/>
  <c r="Q341" i="7"/>
  <c r="O341" i="7"/>
  <c r="M341" i="7"/>
  <c r="L341" i="7"/>
  <c r="Q340" i="7"/>
  <c r="O340" i="7"/>
  <c r="M340" i="7"/>
  <c r="L340" i="7"/>
  <c r="C340" i="7"/>
  <c r="L339" i="7"/>
  <c r="C339" i="7"/>
  <c r="L338" i="7"/>
  <c r="K337" i="7"/>
  <c r="J337" i="7"/>
  <c r="I337" i="7"/>
  <c r="H337" i="7"/>
  <c r="G337" i="7"/>
  <c r="F337" i="7"/>
  <c r="E337" i="7"/>
  <c r="K336" i="7"/>
  <c r="J336" i="7"/>
  <c r="I336" i="7"/>
  <c r="H336" i="7"/>
  <c r="G336" i="7"/>
  <c r="F336" i="7"/>
  <c r="E336" i="7"/>
  <c r="K335" i="7"/>
  <c r="J335" i="7"/>
  <c r="I335" i="7"/>
  <c r="H335" i="7"/>
  <c r="G335" i="7"/>
  <c r="F335" i="7"/>
  <c r="E335" i="7"/>
  <c r="K334" i="7"/>
  <c r="J334" i="7"/>
  <c r="I334" i="7"/>
  <c r="H334" i="7"/>
  <c r="G334" i="7"/>
  <c r="F334" i="7"/>
  <c r="E334" i="7"/>
  <c r="C334" i="7"/>
  <c r="B334" i="7"/>
  <c r="A334" i="7"/>
  <c r="K333" i="7"/>
  <c r="J333" i="7"/>
  <c r="I333" i="7"/>
  <c r="H333" i="7"/>
  <c r="G333" i="7"/>
  <c r="F333" i="7"/>
  <c r="E333" i="7"/>
  <c r="C333" i="7"/>
  <c r="B333" i="7"/>
  <c r="A333" i="7"/>
  <c r="L332" i="7"/>
  <c r="K332" i="7"/>
  <c r="J332" i="7"/>
  <c r="I332" i="7"/>
  <c r="H332" i="7"/>
  <c r="G332" i="7"/>
  <c r="F332" i="7"/>
  <c r="C332" i="7"/>
  <c r="B332" i="7"/>
  <c r="A332" i="7"/>
  <c r="L331" i="7"/>
  <c r="K331" i="7"/>
  <c r="J331" i="7"/>
  <c r="I331" i="7"/>
  <c r="H331" i="7"/>
  <c r="G331" i="7"/>
  <c r="F331" i="7"/>
  <c r="B331" i="7"/>
  <c r="A331" i="7"/>
  <c r="O329" i="7"/>
  <c r="Q328" i="7"/>
  <c r="O328" i="7"/>
  <c r="M328" i="7"/>
  <c r="L328" i="7"/>
  <c r="Q327" i="7"/>
  <c r="O327" i="7"/>
  <c r="M327" i="7"/>
  <c r="L327" i="7"/>
  <c r="C327" i="7"/>
  <c r="L326" i="7"/>
  <c r="C326" i="7"/>
  <c r="L325" i="7"/>
  <c r="K324" i="7"/>
  <c r="J324" i="7"/>
  <c r="I324" i="7"/>
  <c r="H324" i="7"/>
  <c r="G324" i="7"/>
  <c r="F324" i="7"/>
  <c r="E324" i="7"/>
  <c r="K323" i="7"/>
  <c r="J323" i="7"/>
  <c r="I323" i="7"/>
  <c r="H323" i="7"/>
  <c r="G323" i="7"/>
  <c r="F323" i="7"/>
  <c r="E323" i="7"/>
  <c r="K322" i="7"/>
  <c r="J322" i="7"/>
  <c r="I322" i="7"/>
  <c r="H322" i="7"/>
  <c r="G322" i="7"/>
  <c r="F322" i="7"/>
  <c r="E322" i="7"/>
  <c r="K321" i="7"/>
  <c r="J321" i="7"/>
  <c r="I321" i="7"/>
  <c r="H321" i="7"/>
  <c r="G321" i="7"/>
  <c r="F321" i="7"/>
  <c r="E321" i="7"/>
  <c r="C321" i="7"/>
  <c r="B321" i="7"/>
  <c r="A321" i="7"/>
  <c r="K320" i="7"/>
  <c r="K325" i="7" s="1"/>
  <c r="J320" i="7"/>
  <c r="I320" i="7"/>
  <c r="H320" i="7"/>
  <c r="G320" i="7"/>
  <c r="F320" i="7"/>
  <c r="E320" i="7"/>
  <c r="C320" i="7"/>
  <c r="B320" i="7"/>
  <c r="A320" i="7"/>
  <c r="L319" i="7"/>
  <c r="K319" i="7"/>
  <c r="J319" i="7"/>
  <c r="I319" i="7"/>
  <c r="H319" i="7"/>
  <c r="G319" i="7"/>
  <c r="F319" i="7"/>
  <c r="C319" i="7"/>
  <c r="B319" i="7"/>
  <c r="A319" i="7"/>
  <c r="L318" i="7"/>
  <c r="K318" i="7"/>
  <c r="J318" i="7"/>
  <c r="I318" i="7"/>
  <c r="H318" i="7"/>
  <c r="G318" i="7"/>
  <c r="F318" i="7"/>
  <c r="B318" i="7"/>
  <c r="A318" i="7"/>
  <c r="O316" i="7"/>
  <c r="Q315" i="7"/>
  <c r="O315" i="7"/>
  <c r="M315" i="7"/>
  <c r="L315" i="7"/>
  <c r="Q314" i="7"/>
  <c r="O314" i="7"/>
  <c r="M314" i="7"/>
  <c r="L314" i="7"/>
  <c r="C314" i="7"/>
  <c r="L313" i="7"/>
  <c r="C313" i="7"/>
  <c r="L312" i="7"/>
  <c r="K311" i="7"/>
  <c r="J311" i="7"/>
  <c r="I311" i="7"/>
  <c r="H311" i="7"/>
  <c r="G311" i="7"/>
  <c r="F311" i="7"/>
  <c r="E311" i="7"/>
  <c r="K310" i="7"/>
  <c r="J310" i="7"/>
  <c r="I310" i="7"/>
  <c r="H310" i="7"/>
  <c r="G310" i="7"/>
  <c r="F310" i="7"/>
  <c r="E310" i="7"/>
  <c r="K309" i="7"/>
  <c r="J309" i="7"/>
  <c r="I309" i="7"/>
  <c r="H309" i="7"/>
  <c r="G309" i="7"/>
  <c r="F309" i="7"/>
  <c r="E309" i="7"/>
  <c r="K308" i="7"/>
  <c r="J308" i="7"/>
  <c r="I308" i="7"/>
  <c r="H308" i="7"/>
  <c r="G308" i="7"/>
  <c r="F308" i="7"/>
  <c r="E308" i="7"/>
  <c r="C308" i="7"/>
  <c r="B308" i="7"/>
  <c r="A308" i="7"/>
  <c r="K307" i="7"/>
  <c r="J307" i="7"/>
  <c r="I307" i="7"/>
  <c r="H307" i="7"/>
  <c r="G307" i="7"/>
  <c r="F307" i="7"/>
  <c r="E307" i="7"/>
  <c r="C307" i="7"/>
  <c r="B307" i="7"/>
  <c r="A307" i="7"/>
  <c r="L306" i="7"/>
  <c r="K306" i="7"/>
  <c r="J306" i="7"/>
  <c r="I306" i="7"/>
  <c r="H306" i="7"/>
  <c r="G306" i="7"/>
  <c r="F306" i="7"/>
  <c r="C306" i="7"/>
  <c r="B306" i="7"/>
  <c r="A306" i="7"/>
  <c r="L305" i="7"/>
  <c r="K305" i="7"/>
  <c r="J305" i="7"/>
  <c r="I305" i="7"/>
  <c r="H305" i="7"/>
  <c r="G305" i="7"/>
  <c r="F305" i="7"/>
  <c r="B305" i="7"/>
  <c r="A305" i="7"/>
  <c r="O303" i="7"/>
  <c r="Q302" i="7"/>
  <c r="O302" i="7"/>
  <c r="M302" i="7"/>
  <c r="L302" i="7"/>
  <c r="Q301" i="7"/>
  <c r="O301" i="7"/>
  <c r="M301" i="7"/>
  <c r="L301" i="7"/>
  <c r="C301" i="7"/>
  <c r="L300" i="7"/>
  <c r="C300" i="7"/>
  <c r="L299" i="7"/>
  <c r="K298" i="7"/>
  <c r="J298" i="7"/>
  <c r="I298" i="7"/>
  <c r="H298" i="7"/>
  <c r="G298" i="7"/>
  <c r="F298" i="7"/>
  <c r="E298" i="7"/>
  <c r="K297" i="7"/>
  <c r="J297" i="7"/>
  <c r="I297" i="7"/>
  <c r="H297" i="7"/>
  <c r="G297" i="7"/>
  <c r="F297" i="7"/>
  <c r="E297" i="7"/>
  <c r="K296" i="7"/>
  <c r="J296" i="7"/>
  <c r="I296" i="7"/>
  <c r="H296" i="7"/>
  <c r="G296" i="7"/>
  <c r="F296" i="7"/>
  <c r="E296" i="7"/>
  <c r="K295" i="7"/>
  <c r="J295" i="7"/>
  <c r="I295" i="7"/>
  <c r="H295" i="7"/>
  <c r="G295" i="7"/>
  <c r="F295" i="7"/>
  <c r="E295" i="7"/>
  <c r="C295" i="7"/>
  <c r="B295" i="7"/>
  <c r="A295" i="7"/>
  <c r="K294" i="7"/>
  <c r="K299" i="7" s="1"/>
  <c r="J294" i="7"/>
  <c r="I294" i="7"/>
  <c r="H294" i="7"/>
  <c r="G294" i="7"/>
  <c r="F294" i="7"/>
  <c r="E294" i="7"/>
  <c r="C294" i="7"/>
  <c r="B294" i="7"/>
  <c r="A294" i="7"/>
  <c r="L293" i="7"/>
  <c r="K293" i="7"/>
  <c r="J293" i="7"/>
  <c r="I293" i="7"/>
  <c r="H293" i="7"/>
  <c r="G293" i="7"/>
  <c r="F293" i="7"/>
  <c r="C293" i="7"/>
  <c r="B293" i="7"/>
  <c r="A293" i="7"/>
  <c r="L292" i="7"/>
  <c r="K292" i="7"/>
  <c r="J292" i="7"/>
  <c r="I292" i="7"/>
  <c r="H292" i="7"/>
  <c r="G292" i="7"/>
  <c r="F292" i="7"/>
  <c r="B292" i="7"/>
  <c r="A292" i="7"/>
  <c r="O290" i="7"/>
  <c r="Q289" i="7"/>
  <c r="O289" i="7"/>
  <c r="M289" i="7"/>
  <c r="L289" i="7"/>
  <c r="Q288" i="7"/>
  <c r="O288" i="7"/>
  <c r="M288" i="7"/>
  <c r="L288" i="7"/>
  <c r="C288" i="7"/>
  <c r="L287" i="7"/>
  <c r="C287" i="7"/>
  <c r="L286" i="7"/>
  <c r="K285" i="7"/>
  <c r="J285" i="7"/>
  <c r="I285" i="7"/>
  <c r="H285" i="7"/>
  <c r="G285" i="7"/>
  <c r="F285" i="7"/>
  <c r="E285" i="7"/>
  <c r="K284" i="7"/>
  <c r="J284" i="7"/>
  <c r="I284" i="7"/>
  <c r="H284" i="7"/>
  <c r="G284" i="7"/>
  <c r="F284" i="7"/>
  <c r="E284" i="7"/>
  <c r="K283" i="7"/>
  <c r="J283" i="7"/>
  <c r="I283" i="7"/>
  <c r="H283" i="7"/>
  <c r="G283" i="7"/>
  <c r="F283" i="7"/>
  <c r="E283" i="7"/>
  <c r="K282" i="7"/>
  <c r="J282" i="7"/>
  <c r="I282" i="7"/>
  <c r="H282" i="7"/>
  <c r="G282" i="7"/>
  <c r="F282" i="7"/>
  <c r="E282" i="7"/>
  <c r="C282" i="7"/>
  <c r="B282" i="7"/>
  <c r="A282" i="7"/>
  <c r="K281" i="7"/>
  <c r="J281" i="7"/>
  <c r="I281" i="7"/>
  <c r="H281" i="7"/>
  <c r="G281" i="7"/>
  <c r="F281" i="7"/>
  <c r="E281" i="7"/>
  <c r="C281" i="7"/>
  <c r="B281" i="7"/>
  <c r="A281" i="7"/>
  <c r="L280" i="7"/>
  <c r="K280" i="7"/>
  <c r="J280" i="7"/>
  <c r="I280" i="7"/>
  <c r="H280" i="7"/>
  <c r="G280" i="7"/>
  <c r="F280" i="7"/>
  <c r="C280" i="7"/>
  <c r="B280" i="7"/>
  <c r="A280" i="7"/>
  <c r="L279" i="7"/>
  <c r="K279" i="7"/>
  <c r="J279" i="7"/>
  <c r="I279" i="7"/>
  <c r="H279" i="7"/>
  <c r="G279" i="7"/>
  <c r="F279" i="7"/>
  <c r="B279" i="7"/>
  <c r="A279" i="7"/>
  <c r="O277" i="7"/>
  <c r="Q276" i="7"/>
  <c r="O276" i="7"/>
  <c r="M276" i="7"/>
  <c r="L276" i="7"/>
  <c r="Q275" i="7"/>
  <c r="O275" i="7"/>
  <c r="M275" i="7"/>
  <c r="L275" i="7"/>
  <c r="C275" i="7"/>
  <c r="L274" i="7"/>
  <c r="C274" i="7"/>
  <c r="L273" i="7"/>
  <c r="K272" i="7"/>
  <c r="J272" i="7"/>
  <c r="I272" i="7"/>
  <c r="H272" i="7"/>
  <c r="G272" i="7"/>
  <c r="F272" i="7"/>
  <c r="E272" i="7"/>
  <c r="K271" i="7"/>
  <c r="J271" i="7"/>
  <c r="I271" i="7"/>
  <c r="H271" i="7"/>
  <c r="G271" i="7"/>
  <c r="F271" i="7"/>
  <c r="E271" i="7"/>
  <c r="K270" i="7"/>
  <c r="J270" i="7"/>
  <c r="I270" i="7"/>
  <c r="H270" i="7"/>
  <c r="G270" i="7"/>
  <c r="F270" i="7"/>
  <c r="E270" i="7"/>
  <c r="K269" i="7"/>
  <c r="J269" i="7"/>
  <c r="I269" i="7"/>
  <c r="H269" i="7"/>
  <c r="G269" i="7"/>
  <c r="F269" i="7"/>
  <c r="E269" i="7"/>
  <c r="C269" i="7"/>
  <c r="B269" i="7"/>
  <c r="A269" i="7"/>
  <c r="K268" i="7"/>
  <c r="J268" i="7"/>
  <c r="I268" i="7"/>
  <c r="H268" i="7"/>
  <c r="G268" i="7"/>
  <c r="F268" i="7"/>
  <c r="E268" i="7"/>
  <c r="C268" i="7"/>
  <c r="B268" i="7"/>
  <c r="A268" i="7"/>
  <c r="L267" i="7"/>
  <c r="K267" i="7"/>
  <c r="J267" i="7"/>
  <c r="I267" i="7"/>
  <c r="H267" i="7"/>
  <c r="G267" i="7"/>
  <c r="F267" i="7"/>
  <c r="C267" i="7"/>
  <c r="B267" i="7"/>
  <c r="A267" i="7"/>
  <c r="L266" i="7"/>
  <c r="K266" i="7"/>
  <c r="J266" i="7"/>
  <c r="I266" i="7"/>
  <c r="H266" i="7"/>
  <c r="G266" i="7"/>
  <c r="F266" i="7"/>
  <c r="B266" i="7"/>
  <c r="A266" i="7"/>
  <c r="O264" i="7"/>
  <c r="Q263" i="7"/>
  <c r="O263" i="7"/>
  <c r="M263" i="7"/>
  <c r="L263" i="7"/>
  <c r="Q262" i="7"/>
  <c r="O262" i="7"/>
  <c r="M262" i="7"/>
  <c r="L262" i="7"/>
  <c r="C262" i="7"/>
  <c r="L261" i="7"/>
  <c r="C261" i="7"/>
  <c r="L260" i="7"/>
  <c r="K259" i="7"/>
  <c r="J259" i="7"/>
  <c r="I259" i="7"/>
  <c r="H259" i="7"/>
  <c r="G259" i="7"/>
  <c r="F259" i="7"/>
  <c r="E259" i="7"/>
  <c r="K258" i="7"/>
  <c r="J258" i="7"/>
  <c r="I258" i="7"/>
  <c r="H258" i="7"/>
  <c r="G258" i="7"/>
  <c r="F258" i="7"/>
  <c r="E258" i="7"/>
  <c r="K257" i="7"/>
  <c r="J257" i="7"/>
  <c r="I257" i="7"/>
  <c r="H257" i="7"/>
  <c r="G257" i="7"/>
  <c r="F257" i="7"/>
  <c r="E257" i="7"/>
  <c r="K256" i="7"/>
  <c r="J256" i="7"/>
  <c r="I256" i="7"/>
  <c r="H256" i="7"/>
  <c r="G256" i="7"/>
  <c r="F256" i="7"/>
  <c r="E256" i="7"/>
  <c r="C256" i="7"/>
  <c r="B256" i="7"/>
  <c r="A256" i="7"/>
  <c r="K255" i="7"/>
  <c r="J255" i="7"/>
  <c r="I255" i="7"/>
  <c r="H255" i="7"/>
  <c r="G255" i="7"/>
  <c r="F255" i="7"/>
  <c r="E255" i="7"/>
  <c r="C255" i="7"/>
  <c r="B255" i="7"/>
  <c r="A255" i="7"/>
  <c r="L254" i="7"/>
  <c r="K254" i="7"/>
  <c r="J254" i="7"/>
  <c r="I254" i="7"/>
  <c r="H254" i="7"/>
  <c r="G254" i="7"/>
  <c r="F254" i="7"/>
  <c r="C254" i="7"/>
  <c r="B254" i="7"/>
  <c r="A254" i="7"/>
  <c r="L253" i="7"/>
  <c r="K253" i="7"/>
  <c r="J253" i="7"/>
  <c r="I253" i="7"/>
  <c r="H253" i="7"/>
  <c r="G253" i="7"/>
  <c r="F253" i="7"/>
  <c r="B253" i="7"/>
  <c r="A253" i="7"/>
  <c r="O251" i="7"/>
  <c r="Q250" i="7"/>
  <c r="O250" i="7"/>
  <c r="M250" i="7"/>
  <c r="L250" i="7"/>
  <c r="Q249" i="7"/>
  <c r="O249" i="7"/>
  <c r="M249" i="7"/>
  <c r="L249" i="7"/>
  <c r="C249" i="7"/>
  <c r="L248" i="7"/>
  <c r="C248" i="7"/>
  <c r="L247" i="7"/>
  <c r="K246" i="7"/>
  <c r="J246" i="7"/>
  <c r="I246" i="7"/>
  <c r="H246" i="7"/>
  <c r="G246" i="7"/>
  <c r="F246" i="7"/>
  <c r="E246" i="7"/>
  <c r="K245" i="7"/>
  <c r="J245" i="7"/>
  <c r="I245" i="7"/>
  <c r="H245" i="7"/>
  <c r="G245" i="7"/>
  <c r="F245" i="7"/>
  <c r="E245" i="7"/>
  <c r="K244" i="7"/>
  <c r="J244" i="7"/>
  <c r="I244" i="7"/>
  <c r="H244" i="7"/>
  <c r="G244" i="7"/>
  <c r="F244" i="7"/>
  <c r="E244" i="7"/>
  <c r="K243" i="7"/>
  <c r="J243" i="7"/>
  <c r="I243" i="7"/>
  <c r="H243" i="7"/>
  <c r="G243" i="7"/>
  <c r="F243" i="7"/>
  <c r="E243" i="7"/>
  <c r="C243" i="7"/>
  <c r="B243" i="7"/>
  <c r="A243" i="7"/>
  <c r="K242" i="7"/>
  <c r="K247" i="7" s="1"/>
  <c r="J242" i="7"/>
  <c r="I242" i="7"/>
  <c r="H242" i="7"/>
  <c r="G242" i="7"/>
  <c r="F242" i="7"/>
  <c r="E242" i="7"/>
  <c r="C242" i="7"/>
  <c r="B242" i="7"/>
  <c r="A242" i="7"/>
  <c r="L241" i="7"/>
  <c r="K241" i="7"/>
  <c r="J241" i="7"/>
  <c r="I241" i="7"/>
  <c r="H241" i="7"/>
  <c r="G241" i="7"/>
  <c r="F241" i="7"/>
  <c r="C241" i="7"/>
  <c r="B241" i="7"/>
  <c r="A241" i="7"/>
  <c r="L240" i="7"/>
  <c r="K240" i="7"/>
  <c r="J240" i="7"/>
  <c r="I240" i="7"/>
  <c r="H240" i="7"/>
  <c r="G240" i="7"/>
  <c r="F240" i="7"/>
  <c r="B240" i="7"/>
  <c r="A240" i="7"/>
  <c r="O238" i="7"/>
  <c r="Q237" i="7"/>
  <c r="O237" i="7"/>
  <c r="M237" i="7"/>
  <c r="L237" i="7"/>
  <c r="Q236" i="7"/>
  <c r="O236" i="7"/>
  <c r="M236" i="7"/>
  <c r="L236" i="7"/>
  <c r="C236" i="7"/>
  <c r="L235" i="7"/>
  <c r="C235" i="7"/>
  <c r="L234" i="7"/>
  <c r="K233" i="7"/>
  <c r="J233" i="7"/>
  <c r="I233" i="7"/>
  <c r="H233" i="7"/>
  <c r="G233" i="7"/>
  <c r="F233" i="7"/>
  <c r="E233" i="7"/>
  <c r="K232" i="7"/>
  <c r="J232" i="7"/>
  <c r="I232" i="7"/>
  <c r="H232" i="7"/>
  <c r="G232" i="7"/>
  <c r="F232" i="7"/>
  <c r="E232" i="7"/>
  <c r="K231" i="7"/>
  <c r="J231" i="7"/>
  <c r="I231" i="7"/>
  <c r="H231" i="7"/>
  <c r="G231" i="7"/>
  <c r="F231" i="7"/>
  <c r="E231" i="7"/>
  <c r="K230" i="7"/>
  <c r="J230" i="7"/>
  <c r="I230" i="7"/>
  <c r="H230" i="7"/>
  <c r="G230" i="7"/>
  <c r="F230" i="7"/>
  <c r="E230" i="7"/>
  <c r="C230" i="7"/>
  <c r="B230" i="7"/>
  <c r="A230" i="7"/>
  <c r="K229" i="7"/>
  <c r="J229" i="7"/>
  <c r="I229" i="7"/>
  <c r="H229" i="7"/>
  <c r="G229" i="7"/>
  <c r="F229" i="7"/>
  <c r="E229" i="7"/>
  <c r="C229" i="7"/>
  <c r="B229" i="7"/>
  <c r="A229" i="7"/>
  <c r="L228" i="7"/>
  <c r="K228" i="7"/>
  <c r="J228" i="7"/>
  <c r="I228" i="7"/>
  <c r="H228" i="7"/>
  <c r="G228" i="7"/>
  <c r="F228" i="7"/>
  <c r="C228" i="7"/>
  <c r="B228" i="7"/>
  <c r="A228" i="7"/>
  <c r="L227" i="7"/>
  <c r="K227" i="7"/>
  <c r="J227" i="7"/>
  <c r="I227" i="7"/>
  <c r="H227" i="7"/>
  <c r="G227" i="7"/>
  <c r="F227" i="7"/>
  <c r="B227" i="7"/>
  <c r="A227" i="7"/>
  <c r="O225" i="7"/>
  <c r="Q224" i="7"/>
  <c r="O224" i="7"/>
  <c r="M224" i="7"/>
  <c r="L224" i="7"/>
  <c r="Q223" i="7"/>
  <c r="O223" i="7"/>
  <c r="M223" i="7"/>
  <c r="L223" i="7"/>
  <c r="C223" i="7"/>
  <c r="L222" i="7"/>
  <c r="C222" i="7"/>
  <c r="L221" i="7"/>
  <c r="K220" i="7"/>
  <c r="J220" i="7"/>
  <c r="I220" i="7"/>
  <c r="H220" i="7"/>
  <c r="G220" i="7"/>
  <c r="F220" i="7"/>
  <c r="E220" i="7"/>
  <c r="K219" i="7"/>
  <c r="J219" i="7"/>
  <c r="I219" i="7"/>
  <c r="H219" i="7"/>
  <c r="G219" i="7"/>
  <c r="F219" i="7"/>
  <c r="E219" i="7"/>
  <c r="K218" i="7"/>
  <c r="J218" i="7"/>
  <c r="I218" i="7"/>
  <c r="H218" i="7"/>
  <c r="G218" i="7"/>
  <c r="F218" i="7"/>
  <c r="E218" i="7"/>
  <c r="K217" i="7"/>
  <c r="J217" i="7"/>
  <c r="I217" i="7"/>
  <c r="H217" i="7"/>
  <c r="G217" i="7"/>
  <c r="F217" i="7"/>
  <c r="E217" i="7"/>
  <c r="C217" i="7"/>
  <c r="B217" i="7"/>
  <c r="A217" i="7"/>
  <c r="K216" i="7"/>
  <c r="J216" i="7"/>
  <c r="I216" i="7"/>
  <c r="H216" i="7"/>
  <c r="G216" i="7"/>
  <c r="F216" i="7"/>
  <c r="E216" i="7"/>
  <c r="C216" i="7"/>
  <c r="B216" i="7"/>
  <c r="A216" i="7"/>
  <c r="L215" i="7"/>
  <c r="K215" i="7"/>
  <c r="J215" i="7"/>
  <c r="I215" i="7"/>
  <c r="H215" i="7"/>
  <c r="G215" i="7"/>
  <c r="F215" i="7"/>
  <c r="C215" i="7"/>
  <c r="B215" i="7"/>
  <c r="A215" i="7"/>
  <c r="L214" i="7"/>
  <c r="K214" i="7"/>
  <c r="J214" i="7"/>
  <c r="I214" i="7"/>
  <c r="H214" i="7"/>
  <c r="G214" i="7"/>
  <c r="F214" i="7"/>
  <c r="B214" i="7"/>
  <c r="A214" i="7"/>
  <c r="O212" i="7"/>
  <c r="Q211" i="7"/>
  <c r="O211" i="7"/>
  <c r="M211" i="7"/>
  <c r="L211" i="7"/>
  <c r="Q210" i="7"/>
  <c r="O210" i="7"/>
  <c r="M210" i="7"/>
  <c r="L210" i="7"/>
  <c r="C210" i="7"/>
  <c r="L209" i="7"/>
  <c r="C209" i="7"/>
  <c r="L208" i="7"/>
  <c r="K207" i="7"/>
  <c r="J207" i="7"/>
  <c r="I207" i="7"/>
  <c r="H207" i="7"/>
  <c r="G207" i="7"/>
  <c r="F207" i="7"/>
  <c r="E207" i="7"/>
  <c r="K206" i="7"/>
  <c r="J206" i="7"/>
  <c r="I206" i="7"/>
  <c r="H206" i="7"/>
  <c r="G206" i="7"/>
  <c r="F206" i="7"/>
  <c r="E206" i="7"/>
  <c r="K205" i="7"/>
  <c r="J205" i="7"/>
  <c r="I205" i="7"/>
  <c r="H205" i="7"/>
  <c r="G205" i="7"/>
  <c r="F205" i="7"/>
  <c r="E205" i="7"/>
  <c r="K204" i="7"/>
  <c r="J204" i="7"/>
  <c r="I204" i="7"/>
  <c r="H204" i="7"/>
  <c r="G204" i="7"/>
  <c r="F204" i="7"/>
  <c r="E204" i="7"/>
  <c r="C204" i="7"/>
  <c r="B204" i="7"/>
  <c r="A204" i="7"/>
  <c r="K203" i="7"/>
  <c r="J203" i="7"/>
  <c r="I203" i="7"/>
  <c r="H203" i="7"/>
  <c r="G203" i="7"/>
  <c r="F203" i="7"/>
  <c r="E203" i="7"/>
  <c r="C203" i="7"/>
  <c r="B203" i="7"/>
  <c r="A203" i="7"/>
  <c r="L202" i="7"/>
  <c r="K202" i="7"/>
  <c r="J202" i="7"/>
  <c r="I202" i="7"/>
  <c r="H202" i="7"/>
  <c r="G202" i="7"/>
  <c r="F202" i="7"/>
  <c r="C202" i="7"/>
  <c r="B202" i="7"/>
  <c r="A202" i="7"/>
  <c r="L201" i="7"/>
  <c r="K201" i="7"/>
  <c r="J201" i="7"/>
  <c r="I201" i="7"/>
  <c r="H201" i="7"/>
  <c r="G201" i="7"/>
  <c r="F201" i="7"/>
  <c r="B201" i="7"/>
  <c r="A201" i="7"/>
  <c r="O199" i="7"/>
  <c r="Q198" i="7"/>
  <c r="O198" i="7"/>
  <c r="M198" i="7"/>
  <c r="L198" i="7"/>
  <c r="Q197" i="7"/>
  <c r="O197" i="7"/>
  <c r="M197" i="7"/>
  <c r="L197" i="7"/>
  <c r="C197" i="7"/>
  <c r="L196" i="7"/>
  <c r="C196" i="7"/>
  <c r="L195" i="7"/>
  <c r="K194" i="7"/>
  <c r="J194" i="7"/>
  <c r="I194" i="7"/>
  <c r="H194" i="7"/>
  <c r="G194" i="7"/>
  <c r="F194" i="7"/>
  <c r="E194" i="7"/>
  <c r="K193" i="7"/>
  <c r="J193" i="7"/>
  <c r="I193" i="7"/>
  <c r="H193" i="7"/>
  <c r="G193" i="7"/>
  <c r="F193" i="7"/>
  <c r="E193" i="7"/>
  <c r="K192" i="7"/>
  <c r="J192" i="7"/>
  <c r="I192" i="7"/>
  <c r="H192" i="7"/>
  <c r="G192" i="7"/>
  <c r="F192" i="7"/>
  <c r="E192" i="7"/>
  <c r="K191" i="7"/>
  <c r="J191" i="7"/>
  <c r="I191" i="7"/>
  <c r="H191" i="7"/>
  <c r="G191" i="7"/>
  <c r="F191" i="7"/>
  <c r="E191" i="7"/>
  <c r="C191" i="7"/>
  <c r="B191" i="7"/>
  <c r="A191" i="7"/>
  <c r="K190" i="7"/>
  <c r="J190" i="7"/>
  <c r="I190" i="7"/>
  <c r="H190" i="7"/>
  <c r="G190" i="7"/>
  <c r="F190" i="7"/>
  <c r="E190" i="7"/>
  <c r="C190" i="7"/>
  <c r="B190" i="7"/>
  <c r="A190" i="7"/>
  <c r="L189" i="7"/>
  <c r="K189" i="7"/>
  <c r="J189" i="7"/>
  <c r="I189" i="7"/>
  <c r="H189" i="7"/>
  <c r="G189" i="7"/>
  <c r="F189" i="7"/>
  <c r="C189" i="7"/>
  <c r="B189" i="7"/>
  <c r="A189" i="7"/>
  <c r="L188" i="7"/>
  <c r="K188" i="7"/>
  <c r="J188" i="7"/>
  <c r="I188" i="7"/>
  <c r="H188" i="7"/>
  <c r="G188" i="7"/>
  <c r="F188" i="7"/>
  <c r="B188" i="7"/>
  <c r="A188" i="7"/>
  <c r="O186" i="7"/>
  <c r="Q185" i="7"/>
  <c r="O185" i="7"/>
  <c r="M185" i="7"/>
  <c r="L185" i="7"/>
  <c r="Q184" i="7"/>
  <c r="O184" i="7"/>
  <c r="M184" i="7"/>
  <c r="L184" i="7"/>
  <c r="C184" i="7"/>
  <c r="L183" i="7"/>
  <c r="C183" i="7"/>
  <c r="L182" i="7"/>
  <c r="K181" i="7"/>
  <c r="J181" i="7"/>
  <c r="I181" i="7"/>
  <c r="H181" i="7"/>
  <c r="G181" i="7"/>
  <c r="F181" i="7"/>
  <c r="E181" i="7"/>
  <c r="K180" i="7"/>
  <c r="J180" i="7"/>
  <c r="I180" i="7"/>
  <c r="H180" i="7"/>
  <c r="G180" i="7"/>
  <c r="F180" i="7"/>
  <c r="E180" i="7"/>
  <c r="K179" i="7"/>
  <c r="J179" i="7"/>
  <c r="I179" i="7"/>
  <c r="H179" i="7"/>
  <c r="G179" i="7"/>
  <c r="F179" i="7"/>
  <c r="E179" i="7"/>
  <c r="K178" i="7"/>
  <c r="J178" i="7"/>
  <c r="I178" i="7"/>
  <c r="H178" i="7"/>
  <c r="G178" i="7"/>
  <c r="F178" i="7"/>
  <c r="E178" i="7"/>
  <c r="C178" i="7"/>
  <c r="B178" i="7"/>
  <c r="A178" i="7"/>
  <c r="K177" i="7"/>
  <c r="J177" i="7"/>
  <c r="I177" i="7"/>
  <c r="H177" i="7"/>
  <c r="G177" i="7"/>
  <c r="F177" i="7"/>
  <c r="E177" i="7"/>
  <c r="C177" i="7"/>
  <c r="B177" i="7"/>
  <c r="A177" i="7"/>
  <c r="L176" i="7"/>
  <c r="K176" i="7"/>
  <c r="J176" i="7"/>
  <c r="I176" i="7"/>
  <c r="H176" i="7"/>
  <c r="G176" i="7"/>
  <c r="F176" i="7"/>
  <c r="C176" i="7"/>
  <c r="B176" i="7"/>
  <c r="A176" i="7"/>
  <c r="L175" i="7"/>
  <c r="K175" i="7"/>
  <c r="J175" i="7"/>
  <c r="I175" i="7"/>
  <c r="H175" i="7"/>
  <c r="G175" i="7"/>
  <c r="F175" i="7"/>
  <c r="B175" i="7"/>
  <c r="A175" i="7"/>
  <c r="O173" i="7"/>
  <c r="Q172" i="7"/>
  <c r="O172" i="7"/>
  <c r="M172" i="7"/>
  <c r="L172" i="7"/>
  <c r="Q171" i="7"/>
  <c r="O171" i="7"/>
  <c r="M171" i="7"/>
  <c r="L171" i="7"/>
  <c r="C171" i="7"/>
  <c r="L170" i="7"/>
  <c r="C170" i="7"/>
  <c r="L169" i="7"/>
  <c r="K169" i="7"/>
  <c r="K168" i="7"/>
  <c r="J168" i="7"/>
  <c r="I168" i="7"/>
  <c r="H168" i="7"/>
  <c r="G168" i="7"/>
  <c r="F168" i="7"/>
  <c r="E168" i="7"/>
  <c r="K167" i="7"/>
  <c r="J167" i="7"/>
  <c r="I167" i="7"/>
  <c r="H167" i="7"/>
  <c r="G167" i="7"/>
  <c r="F167" i="7"/>
  <c r="E167" i="7"/>
  <c r="K166" i="7"/>
  <c r="J166" i="7"/>
  <c r="I166" i="7"/>
  <c r="H166" i="7"/>
  <c r="G166" i="7"/>
  <c r="F166" i="7"/>
  <c r="E166" i="7"/>
  <c r="K165" i="7"/>
  <c r="J165" i="7"/>
  <c r="I165" i="7"/>
  <c r="H165" i="7"/>
  <c r="G165" i="7"/>
  <c r="F165" i="7"/>
  <c r="E165" i="7"/>
  <c r="C165" i="7"/>
  <c r="B165" i="7"/>
  <c r="A165" i="7"/>
  <c r="K164" i="7"/>
  <c r="J164" i="7"/>
  <c r="I164" i="7"/>
  <c r="H164" i="7"/>
  <c r="G164" i="7"/>
  <c r="F164" i="7"/>
  <c r="E164" i="7"/>
  <c r="C164" i="7"/>
  <c r="B164" i="7"/>
  <c r="A164" i="7"/>
  <c r="L163" i="7"/>
  <c r="K163" i="7"/>
  <c r="J163" i="7"/>
  <c r="I163" i="7"/>
  <c r="H163" i="7"/>
  <c r="G163" i="7"/>
  <c r="F163" i="7"/>
  <c r="C163" i="7"/>
  <c r="B163" i="7"/>
  <c r="A163" i="7"/>
  <c r="L162" i="7"/>
  <c r="K162" i="7"/>
  <c r="J162" i="7"/>
  <c r="I162" i="7"/>
  <c r="H162" i="7"/>
  <c r="G162" i="7"/>
  <c r="F162" i="7"/>
  <c r="B162" i="7"/>
  <c r="A162" i="7"/>
  <c r="O160" i="7"/>
  <c r="Q159" i="7"/>
  <c r="O159" i="7"/>
  <c r="M159" i="7"/>
  <c r="L159" i="7"/>
  <c r="Q158" i="7"/>
  <c r="O158" i="7"/>
  <c r="M158" i="7"/>
  <c r="L158" i="7"/>
  <c r="C158" i="7"/>
  <c r="L157" i="7"/>
  <c r="C157" i="7"/>
  <c r="L156" i="7"/>
  <c r="K155" i="7"/>
  <c r="J155" i="7"/>
  <c r="I155" i="7"/>
  <c r="H155" i="7"/>
  <c r="G155" i="7"/>
  <c r="F155" i="7"/>
  <c r="E155" i="7"/>
  <c r="K154" i="7"/>
  <c r="J154" i="7"/>
  <c r="I154" i="7"/>
  <c r="H154" i="7"/>
  <c r="G154" i="7"/>
  <c r="F154" i="7"/>
  <c r="E154" i="7"/>
  <c r="K153" i="7"/>
  <c r="J153" i="7"/>
  <c r="I153" i="7"/>
  <c r="H153" i="7"/>
  <c r="G153" i="7"/>
  <c r="F153" i="7"/>
  <c r="E153" i="7"/>
  <c r="K152" i="7"/>
  <c r="K156" i="7" s="1"/>
  <c r="J152" i="7"/>
  <c r="I152" i="7"/>
  <c r="H152" i="7"/>
  <c r="G152" i="7"/>
  <c r="F152" i="7"/>
  <c r="E152" i="7"/>
  <c r="C152" i="7"/>
  <c r="B152" i="7"/>
  <c r="A152" i="7"/>
  <c r="K151" i="7"/>
  <c r="J151" i="7"/>
  <c r="I151" i="7"/>
  <c r="H151" i="7"/>
  <c r="G151" i="7"/>
  <c r="F151" i="7"/>
  <c r="E151" i="7"/>
  <c r="C151" i="7"/>
  <c r="B151" i="7"/>
  <c r="A151" i="7"/>
  <c r="L150" i="7"/>
  <c r="K150" i="7"/>
  <c r="J150" i="7"/>
  <c r="I150" i="7"/>
  <c r="H150" i="7"/>
  <c r="G150" i="7"/>
  <c r="F150" i="7"/>
  <c r="C150" i="7"/>
  <c r="B150" i="7"/>
  <c r="A150" i="7"/>
  <c r="L149" i="7"/>
  <c r="K149" i="7"/>
  <c r="J149" i="7"/>
  <c r="I149" i="7"/>
  <c r="H149" i="7"/>
  <c r="G149" i="7"/>
  <c r="F149" i="7"/>
  <c r="B149" i="7"/>
  <c r="A149" i="7"/>
  <c r="O147" i="7"/>
  <c r="Q146" i="7"/>
  <c r="O146" i="7"/>
  <c r="M146" i="7"/>
  <c r="L146" i="7"/>
  <c r="Q145" i="7"/>
  <c r="O145" i="7"/>
  <c r="M145" i="7"/>
  <c r="L145" i="7"/>
  <c r="C145" i="7"/>
  <c r="L144" i="7"/>
  <c r="C144" i="7"/>
  <c r="L143" i="7"/>
  <c r="K142" i="7"/>
  <c r="J142" i="7"/>
  <c r="I142" i="7"/>
  <c r="H142" i="7"/>
  <c r="G142" i="7"/>
  <c r="F142" i="7"/>
  <c r="E142" i="7"/>
  <c r="K141" i="7"/>
  <c r="J141" i="7"/>
  <c r="I141" i="7"/>
  <c r="H141" i="7"/>
  <c r="G141" i="7"/>
  <c r="F141" i="7"/>
  <c r="E141" i="7"/>
  <c r="K140" i="7"/>
  <c r="J140" i="7"/>
  <c r="I140" i="7"/>
  <c r="H140" i="7"/>
  <c r="G140" i="7"/>
  <c r="F140" i="7"/>
  <c r="E140" i="7"/>
  <c r="K139" i="7"/>
  <c r="J139" i="7"/>
  <c r="I139" i="7"/>
  <c r="H139" i="7"/>
  <c r="G139" i="7"/>
  <c r="F139" i="7"/>
  <c r="E139" i="7"/>
  <c r="C139" i="7"/>
  <c r="B139" i="7"/>
  <c r="A139" i="7"/>
  <c r="K138" i="7"/>
  <c r="J138" i="7"/>
  <c r="I138" i="7"/>
  <c r="H138" i="7"/>
  <c r="G138" i="7"/>
  <c r="F138" i="7"/>
  <c r="E138" i="7"/>
  <c r="C138" i="7"/>
  <c r="B138" i="7"/>
  <c r="A138" i="7"/>
  <c r="L137" i="7"/>
  <c r="K137" i="7"/>
  <c r="J137" i="7"/>
  <c r="I137" i="7"/>
  <c r="H137" i="7"/>
  <c r="G137" i="7"/>
  <c r="F137" i="7"/>
  <c r="C137" i="7"/>
  <c r="B137" i="7"/>
  <c r="A137" i="7"/>
  <c r="L136" i="7"/>
  <c r="K136" i="7"/>
  <c r="J136" i="7"/>
  <c r="I136" i="7"/>
  <c r="H136" i="7"/>
  <c r="G136" i="7"/>
  <c r="F136" i="7"/>
  <c r="B136" i="7"/>
  <c r="A136" i="7"/>
  <c r="O134" i="7"/>
  <c r="Q133" i="7"/>
  <c r="O133" i="7"/>
  <c r="M133" i="7"/>
  <c r="L133" i="7"/>
  <c r="Q132" i="7"/>
  <c r="O132" i="7"/>
  <c r="M132" i="7"/>
  <c r="L132" i="7"/>
  <c r="C132" i="7"/>
  <c r="L131" i="7"/>
  <c r="C131" i="7"/>
  <c r="L130" i="7"/>
  <c r="K129" i="7"/>
  <c r="J129" i="7"/>
  <c r="I129" i="7"/>
  <c r="H129" i="7"/>
  <c r="G129" i="7"/>
  <c r="F129" i="7"/>
  <c r="E129" i="7"/>
  <c r="K128" i="7"/>
  <c r="J128" i="7"/>
  <c r="I128" i="7"/>
  <c r="H128" i="7"/>
  <c r="G128" i="7"/>
  <c r="F128" i="7"/>
  <c r="E128" i="7"/>
  <c r="K127" i="7"/>
  <c r="J127" i="7"/>
  <c r="I127" i="7"/>
  <c r="H127" i="7"/>
  <c r="G127" i="7"/>
  <c r="F127" i="7"/>
  <c r="E127" i="7"/>
  <c r="K126" i="7"/>
  <c r="J126" i="7"/>
  <c r="I126" i="7"/>
  <c r="H126" i="7"/>
  <c r="G126" i="7"/>
  <c r="F126" i="7"/>
  <c r="E126" i="7"/>
  <c r="C126" i="7"/>
  <c r="B126" i="7"/>
  <c r="A126" i="7"/>
  <c r="K125" i="7"/>
  <c r="K130" i="7" s="1"/>
  <c r="J125" i="7"/>
  <c r="I125" i="7"/>
  <c r="H125" i="7"/>
  <c r="G125" i="7"/>
  <c r="F125" i="7"/>
  <c r="E125" i="7"/>
  <c r="C125" i="7"/>
  <c r="B125" i="7"/>
  <c r="A125" i="7"/>
  <c r="L124" i="7"/>
  <c r="K124" i="7"/>
  <c r="J124" i="7"/>
  <c r="I124" i="7"/>
  <c r="H124" i="7"/>
  <c r="G124" i="7"/>
  <c r="F124" i="7"/>
  <c r="C124" i="7"/>
  <c r="B124" i="7"/>
  <c r="A124" i="7"/>
  <c r="L123" i="7"/>
  <c r="K123" i="7"/>
  <c r="J123" i="7"/>
  <c r="I123" i="7"/>
  <c r="H123" i="7"/>
  <c r="G123" i="7"/>
  <c r="F123" i="7"/>
  <c r="B123" i="7"/>
  <c r="A123" i="7"/>
  <c r="O121" i="7"/>
  <c r="Q120" i="7"/>
  <c r="O120" i="7"/>
  <c r="M120" i="7"/>
  <c r="L120" i="7"/>
  <c r="Q119" i="7"/>
  <c r="O119" i="7"/>
  <c r="M119" i="7"/>
  <c r="L119" i="7"/>
  <c r="C119" i="7"/>
  <c r="L118" i="7"/>
  <c r="C118" i="7"/>
  <c r="L117" i="7"/>
  <c r="K116" i="7"/>
  <c r="J116" i="7"/>
  <c r="I116" i="7"/>
  <c r="H116" i="7"/>
  <c r="G116" i="7"/>
  <c r="F116" i="7"/>
  <c r="E116" i="7"/>
  <c r="K115" i="7"/>
  <c r="J115" i="7"/>
  <c r="I115" i="7"/>
  <c r="H115" i="7"/>
  <c r="G115" i="7"/>
  <c r="F115" i="7"/>
  <c r="E115" i="7"/>
  <c r="K114" i="7"/>
  <c r="J114" i="7"/>
  <c r="I114" i="7"/>
  <c r="H114" i="7"/>
  <c r="G114" i="7"/>
  <c r="F114" i="7"/>
  <c r="E114" i="7"/>
  <c r="K113" i="7"/>
  <c r="J113" i="7"/>
  <c r="I113" i="7"/>
  <c r="H113" i="7"/>
  <c r="G113" i="7"/>
  <c r="F113" i="7"/>
  <c r="E113" i="7"/>
  <c r="C113" i="7"/>
  <c r="B113" i="7"/>
  <c r="A113" i="7"/>
  <c r="K112" i="7"/>
  <c r="K117" i="7" s="1"/>
  <c r="J112" i="7"/>
  <c r="I112" i="7"/>
  <c r="H112" i="7"/>
  <c r="G112" i="7"/>
  <c r="F112" i="7"/>
  <c r="E112" i="7"/>
  <c r="C112" i="7"/>
  <c r="B112" i="7"/>
  <c r="A112" i="7"/>
  <c r="L111" i="7"/>
  <c r="K111" i="7"/>
  <c r="J111" i="7"/>
  <c r="I111" i="7"/>
  <c r="H111" i="7"/>
  <c r="G111" i="7"/>
  <c r="F111" i="7"/>
  <c r="C111" i="7"/>
  <c r="B111" i="7"/>
  <c r="A111" i="7"/>
  <c r="L110" i="7"/>
  <c r="K110" i="7"/>
  <c r="J110" i="7"/>
  <c r="I110" i="7"/>
  <c r="H110" i="7"/>
  <c r="G110" i="7"/>
  <c r="F110" i="7"/>
  <c r="B110" i="7"/>
  <c r="A110" i="7"/>
  <c r="O108" i="7"/>
  <c r="Q107" i="7"/>
  <c r="O107" i="7"/>
  <c r="M107" i="7"/>
  <c r="L107" i="7"/>
  <c r="Q106" i="7"/>
  <c r="O106" i="7"/>
  <c r="M106" i="7"/>
  <c r="L106" i="7"/>
  <c r="C106" i="7"/>
  <c r="L105" i="7"/>
  <c r="C105" i="7"/>
  <c r="L104" i="7"/>
  <c r="K103" i="7"/>
  <c r="J103" i="7"/>
  <c r="I103" i="7"/>
  <c r="H103" i="7"/>
  <c r="G103" i="7"/>
  <c r="F103" i="7"/>
  <c r="E103" i="7"/>
  <c r="K102" i="7"/>
  <c r="J102" i="7"/>
  <c r="I102" i="7"/>
  <c r="H102" i="7"/>
  <c r="G102" i="7"/>
  <c r="F102" i="7"/>
  <c r="E102" i="7"/>
  <c r="K101" i="7"/>
  <c r="J101" i="7"/>
  <c r="I101" i="7"/>
  <c r="H101" i="7"/>
  <c r="G101" i="7"/>
  <c r="F101" i="7"/>
  <c r="E101" i="7"/>
  <c r="K100" i="7"/>
  <c r="J100" i="7"/>
  <c r="I100" i="7"/>
  <c r="H100" i="7"/>
  <c r="G100" i="7"/>
  <c r="F100" i="7"/>
  <c r="E100" i="7"/>
  <c r="C100" i="7"/>
  <c r="B100" i="7"/>
  <c r="A100" i="7"/>
  <c r="K99" i="7"/>
  <c r="J99" i="7"/>
  <c r="I99" i="7"/>
  <c r="H99" i="7"/>
  <c r="G99" i="7"/>
  <c r="F99" i="7"/>
  <c r="E99" i="7"/>
  <c r="C99" i="7"/>
  <c r="B99" i="7"/>
  <c r="A99" i="7"/>
  <c r="L98" i="7"/>
  <c r="K98" i="7"/>
  <c r="J98" i="7"/>
  <c r="I98" i="7"/>
  <c r="H98" i="7"/>
  <c r="G98" i="7"/>
  <c r="F98" i="7"/>
  <c r="C98" i="7"/>
  <c r="B98" i="7"/>
  <c r="A98" i="7"/>
  <c r="L97" i="7"/>
  <c r="K97" i="7"/>
  <c r="J97" i="7"/>
  <c r="I97" i="7"/>
  <c r="H97" i="7"/>
  <c r="G97" i="7"/>
  <c r="F97" i="7"/>
  <c r="B97" i="7"/>
  <c r="A97" i="7"/>
  <c r="O95" i="7"/>
  <c r="Q94" i="7"/>
  <c r="O94" i="7"/>
  <c r="M94" i="7"/>
  <c r="L94" i="7"/>
  <c r="Q93" i="7"/>
  <c r="O93" i="7"/>
  <c r="M93" i="7"/>
  <c r="L93" i="7"/>
  <c r="C93" i="7"/>
  <c r="L92" i="7"/>
  <c r="C92" i="7"/>
  <c r="L91" i="7"/>
  <c r="K90" i="7"/>
  <c r="K91" i="7" s="1"/>
  <c r="J90" i="7"/>
  <c r="I90" i="7"/>
  <c r="H90" i="7"/>
  <c r="G90" i="7"/>
  <c r="F90" i="7"/>
  <c r="E90" i="7"/>
  <c r="K89" i="7"/>
  <c r="J89" i="7"/>
  <c r="I89" i="7"/>
  <c r="H89" i="7"/>
  <c r="G89" i="7"/>
  <c r="F89" i="7"/>
  <c r="E89" i="7"/>
  <c r="K88" i="7"/>
  <c r="J88" i="7"/>
  <c r="I88" i="7"/>
  <c r="H88" i="7"/>
  <c r="G88" i="7"/>
  <c r="F88" i="7"/>
  <c r="E88" i="7"/>
  <c r="K87" i="7"/>
  <c r="J87" i="7"/>
  <c r="I87" i="7"/>
  <c r="H87" i="7"/>
  <c r="G87" i="7"/>
  <c r="F87" i="7"/>
  <c r="E87" i="7"/>
  <c r="C87" i="7"/>
  <c r="B87" i="7"/>
  <c r="A87" i="7"/>
  <c r="K86" i="7"/>
  <c r="J86" i="7"/>
  <c r="I86" i="7"/>
  <c r="H86" i="7"/>
  <c r="G86" i="7"/>
  <c r="F86" i="7"/>
  <c r="E86" i="7"/>
  <c r="C86" i="7"/>
  <c r="B86" i="7"/>
  <c r="A86" i="7"/>
  <c r="L85" i="7"/>
  <c r="K85" i="7"/>
  <c r="J85" i="7"/>
  <c r="I85" i="7"/>
  <c r="H85" i="7"/>
  <c r="G85" i="7"/>
  <c r="F85" i="7"/>
  <c r="C85" i="7"/>
  <c r="B85" i="7"/>
  <c r="A85" i="7"/>
  <c r="L84" i="7"/>
  <c r="K84" i="7"/>
  <c r="J84" i="7"/>
  <c r="I84" i="7"/>
  <c r="H84" i="7"/>
  <c r="G84" i="7"/>
  <c r="F84" i="7"/>
  <c r="B84" i="7"/>
  <c r="A84" i="7"/>
  <c r="O82" i="7"/>
  <c r="Q81" i="7"/>
  <c r="O81" i="7"/>
  <c r="M81" i="7"/>
  <c r="L81" i="7"/>
  <c r="Q80" i="7"/>
  <c r="O80" i="7"/>
  <c r="M80" i="7"/>
  <c r="L80" i="7"/>
  <c r="C80" i="7"/>
  <c r="L79" i="7"/>
  <c r="C79" i="7"/>
  <c r="L78" i="7"/>
  <c r="K77" i="7"/>
  <c r="J77" i="7"/>
  <c r="I77" i="7"/>
  <c r="H77" i="7"/>
  <c r="G77" i="7"/>
  <c r="F77" i="7"/>
  <c r="E77" i="7"/>
  <c r="K76" i="7"/>
  <c r="J76" i="7"/>
  <c r="I76" i="7"/>
  <c r="H76" i="7"/>
  <c r="G76" i="7"/>
  <c r="F76" i="7"/>
  <c r="E76" i="7"/>
  <c r="K75" i="7"/>
  <c r="J75" i="7"/>
  <c r="I75" i="7"/>
  <c r="H75" i="7"/>
  <c r="G75" i="7"/>
  <c r="F75" i="7"/>
  <c r="E75" i="7"/>
  <c r="K74" i="7"/>
  <c r="J74" i="7"/>
  <c r="I74" i="7"/>
  <c r="H74" i="7"/>
  <c r="G74" i="7"/>
  <c r="F74" i="7"/>
  <c r="E74" i="7"/>
  <c r="C74" i="7"/>
  <c r="B74" i="7"/>
  <c r="A74" i="7"/>
  <c r="K73" i="7"/>
  <c r="J73" i="7"/>
  <c r="I73" i="7"/>
  <c r="H73" i="7"/>
  <c r="G73" i="7"/>
  <c r="F73" i="7"/>
  <c r="E73" i="7"/>
  <c r="C73" i="7"/>
  <c r="B73" i="7"/>
  <c r="A73" i="7"/>
  <c r="L72" i="7"/>
  <c r="K72" i="7"/>
  <c r="J72" i="7"/>
  <c r="I72" i="7"/>
  <c r="H72" i="7"/>
  <c r="G72" i="7"/>
  <c r="F72" i="7"/>
  <c r="C72" i="7"/>
  <c r="B72" i="7"/>
  <c r="A72" i="7"/>
  <c r="L71" i="7"/>
  <c r="K71" i="7"/>
  <c r="J71" i="7"/>
  <c r="I71" i="7"/>
  <c r="H71" i="7"/>
  <c r="G71" i="7"/>
  <c r="F71" i="7"/>
  <c r="B71" i="7"/>
  <c r="A71" i="7"/>
  <c r="O69" i="7"/>
  <c r="Q68" i="7"/>
  <c r="O68" i="7"/>
  <c r="M68" i="7"/>
  <c r="L68" i="7"/>
  <c r="Q67" i="7"/>
  <c r="O67" i="7"/>
  <c r="M67" i="7"/>
  <c r="L67" i="7"/>
  <c r="C67" i="7"/>
  <c r="L66" i="7"/>
  <c r="C66" i="7"/>
  <c r="L65" i="7"/>
  <c r="K64" i="7"/>
  <c r="J64" i="7"/>
  <c r="I64" i="7"/>
  <c r="H64" i="7"/>
  <c r="G64" i="7"/>
  <c r="F64" i="7"/>
  <c r="E64" i="7"/>
  <c r="K63" i="7"/>
  <c r="J63" i="7"/>
  <c r="I63" i="7"/>
  <c r="H63" i="7"/>
  <c r="G63" i="7"/>
  <c r="F63" i="7"/>
  <c r="E63" i="7"/>
  <c r="K62" i="7"/>
  <c r="J62" i="7"/>
  <c r="I62" i="7"/>
  <c r="H62" i="7"/>
  <c r="G62" i="7"/>
  <c r="F62" i="7"/>
  <c r="E62" i="7"/>
  <c r="K61" i="7"/>
  <c r="J61" i="7"/>
  <c r="I61" i="7"/>
  <c r="H61" i="7"/>
  <c r="G61" i="7"/>
  <c r="F61" i="7"/>
  <c r="E61" i="7"/>
  <c r="C61" i="7"/>
  <c r="B61" i="7"/>
  <c r="A61" i="7"/>
  <c r="K60" i="7"/>
  <c r="J60" i="7"/>
  <c r="I60" i="7"/>
  <c r="H60" i="7"/>
  <c r="G60" i="7"/>
  <c r="F60" i="7"/>
  <c r="E60" i="7"/>
  <c r="C60" i="7"/>
  <c r="B60" i="7"/>
  <c r="A60" i="7"/>
  <c r="L59" i="7"/>
  <c r="K59" i="7"/>
  <c r="J59" i="7"/>
  <c r="I59" i="7"/>
  <c r="H59" i="7"/>
  <c r="G59" i="7"/>
  <c r="F59" i="7"/>
  <c r="C59" i="7"/>
  <c r="B59" i="7"/>
  <c r="A59" i="7"/>
  <c r="L58" i="7"/>
  <c r="K58" i="7"/>
  <c r="J58" i="7"/>
  <c r="I58" i="7"/>
  <c r="H58" i="7"/>
  <c r="G58" i="7"/>
  <c r="F58" i="7"/>
  <c r="B58" i="7"/>
  <c r="A58" i="7"/>
  <c r="O56" i="7"/>
  <c r="Q55" i="7"/>
  <c r="O55" i="7"/>
  <c r="M55" i="7"/>
  <c r="L55" i="7"/>
  <c r="Q54" i="7"/>
  <c r="O54" i="7"/>
  <c r="M54" i="7"/>
  <c r="L54" i="7"/>
  <c r="C54" i="7"/>
  <c r="L53" i="7"/>
  <c r="C53" i="7"/>
  <c r="L52" i="7"/>
  <c r="K51" i="7"/>
  <c r="J51" i="7"/>
  <c r="I51" i="7"/>
  <c r="H51" i="7"/>
  <c r="G51" i="7"/>
  <c r="F51" i="7"/>
  <c r="E51" i="7"/>
  <c r="K50" i="7"/>
  <c r="J50" i="7"/>
  <c r="I50" i="7"/>
  <c r="H50" i="7"/>
  <c r="G50" i="7"/>
  <c r="F50" i="7"/>
  <c r="E50" i="7"/>
  <c r="K49" i="7"/>
  <c r="J49" i="7"/>
  <c r="I49" i="7"/>
  <c r="H49" i="7"/>
  <c r="G49" i="7"/>
  <c r="F49" i="7"/>
  <c r="E49" i="7"/>
  <c r="K48" i="7"/>
  <c r="J48" i="7"/>
  <c r="I48" i="7"/>
  <c r="H48" i="7"/>
  <c r="G48" i="7"/>
  <c r="F48" i="7"/>
  <c r="E48" i="7"/>
  <c r="C48" i="7"/>
  <c r="B48" i="7"/>
  <c r="A48" i="7"/>
  <c r="K47" i="7"/>
  <c r="J47" i="7"/>
  <c r="I47" i="7"/>
  <c r="H47" i="7"/>
  <c r="G47" i="7"/>
  <c r="F47" i="7"/>
  <c r="E47" i="7"/>
  <c r="C47" i="7"/>
  <c r="B47" i="7"/>
  <c r="A47" i="7"/>
  <c r="L46" i="7"/>
  <c r="K46" i="7"/>
  <c r="J46" i="7"/>
  <c r="I46" i="7"/>
  <c r="H46" i="7"/>
  <c r="G46" i="7"/>
  <c r="F46" i="7"/>
  <c r="C46" i="7"/>
  <c r="B46" i="7"/>
  <c r="A46" i="7"/>
  <c r="L45" i="7"/>
  <c r="K45" i="7"/>
  <c r="J45" i="7"/>
  <c r="I45" i="7"/>
  <c r="H45" i="7"/>
  <c r="G45" i="7"/>
  <c r="F45" i="7"/>
  <c r="B45" i="7"/>
  <c r="A45" i="7"/>
  <c r="O43" i="7"/>
  <c r="Q42" i="7"/>
  <c r="O42" i="7"/>
  <c r="M42" i="7"/>
  <c r="L42" i="7"/>
  <c r="Q41" i="7"/>
  <c r="O41" i="7"/>
  <c r="M41" i="7"/>
  <c r="L41" i="7"/>
  <c r="C41" i="7"/>
  <c r="L40" i="7"/>
  <c r="C40" i="7"/>
  <c r="L39" i="7"/>
  <c r="K38" i="7"/>
  <c r="J38" i="7"/>
  <c r="I38" i="7"/>
  <c r="H38" i="7"/>
  <c r="G38" i="7"/>
  <c r="F38" i="7"/>
  <c r="E38" i="7"/>
  <c r="K37" i="7"/>
  <c r="J37" i="7"/>
  <c r="I37" i="7"/>
  <c r="H37" i="7"/>
  <c r="G37" i="7"/>
  <c r="F37" i="7"/>
  <c r="E37" i="7"/>
  <c r="K36" i="7"/>
  <c r="J36" i="7"/>
  <c r="I36" i="7"/>
  <c r="H36" i="7"/>
  <c r="G36" i="7"/>
  <c r="F36" i="7"/>
  <c r="E36" i="7"/>
  <c r="K35" i="7"/>
  <c r="J35" i="7"/>
  <c r="I35" i="7"/>
  <c r="H35" i="7"/>
  <c r="G35" i="7"/>
  <c r="F35" i="7"/>
  <c r="E35" i="7"/>
  <c r="C35" i="7"/>
  <c r="B35" i="7"/>
  <c r="A35" i="7"/>
  <c r="K34" i="7"/>
  <c r="J34" i="7"/>
  <c r="I34" i="7"/>
  <c r="H34" i="7"/>
  <c r="G34" i="7"/>
  <c r="F34" i="7"/>
  <c r="E34" i="7"/>
  <c r="C34" i="7"/>
  <c r="B34" i="7"/>
  <c r="A34" i="7"/>
  <c r="L33" i="7"/>
  <c r="K33" i="7"/>
  <c r="J33" i="7"/>
  <c r="I33" i="7"/>
  <c r="H33" i="7"/>
  <c r="G33" i="7"/>
  <c r="F33" i="7"/>
  <c r="C33" i="7"/>
  <c r="B33" i="7"/>
  <c r="A33" i="7"/>
  <c r="L32" i="7"/>
  <c r="K32" i="7"/>
  <c r="J32" i="7"/>
  <c r="I32" i="7"/>
  <c r="H32" i="7"/>
  <c r="G32" i="7"/>
  <c r="F32" i="7"/>
  <c r="B32" i="7"/>
  <c r="A32" i="7"/>
  <c r="O30" i="7"/>
  <c r="Q29" i="7"/>
  <c r="O29" i="7"/>
  <c r="M29" i="7"/>
  <c r="L29" i="7"/>
  <c r="Q28" i="7"/>
  <c r="O28" i="7"/>
  <c r="M28" i="7"/>
  <c r="L28" i="7"/>
  <c r="C28" i="7"/>
  <c r="L27" i="7"/>
  <c r="C27" i="7"/>
  <c r="L26" i="7"/>
  <c r="K25" i="7"/>
  <c r="J25" i="7"/>
  <c r="I25" i="7"/>
  <c r="H25" i="7"/>
  <c r="G25" i="7"/>
  <c r="F25" i="7"/>
  <c r="E25" i="7"/>
  <c r="K24" i="7"/>
  <c r="J24" i="7"/>
  <c r="I24" i="7"/>
  <c r="H24" i="7"/>
  <c r="G24" i="7"/>
  <c r="F24" i="7"/>
  <c r="E24" i="7"/>
  <c r="K23" i="7"/>
  <c r="J23" i="7"/>
  <c r="I23" i="7"/>
  <c r="H23" i="7"/>
  <c r="G23" i="7"/>
  <c r="F23" i="7"/>
  <c r="E23" i="7"/>
  <c r="K22" i="7"/>
  <c r="J22" i="7"/>
  <c r="I22" i="7"/>
  <c r="H22" i="7"/>
  <c r="G22" i="7"/>
  <c r="F22" i="7"/>
  <c r="E22" i="7"/>
  <c r="C22" i="7"/>
  <c r="B22" i="7"/>
  <c r="A22" i="7"/>
  <c r="K21" i="7"/>
  <c r="J21" i="7"/>
  <c r="I21" i="7"/>
  <c r="H21" i="7"/>
  <c r="G21" i="7"/>
  <c r="F21" i="7"/>
  <c r="E21" i="7"/>
  <c r="C21" i="7"/>
  <c r="B21" i="7"/>
  <c r="A21" i="7"/>
  <c r="L20" i="7"/>
  <c r="K20" i="7"/>
  <c r="J20" i="7"/>
  <c r="I20" i="7"/>
  <c r="H20" i="7"/>
  <c r="G20" i="7"/>
  <c r="F20" i="7"/>
  <c r="C20" i="7"/>
  <c r="B20" i="7"/>
  <c r="A20" i="7"/>
  <c r="L19" i="7"/>
  <c r="K19" i="7"/>
  <c r="J19" i="7"/>
  <c r="I19" i="7"/>
  <c r="H19" i="7"/>
  <c r="G19" i="7"/>
  <c r="F19" i="7"/>
  <c r="B19" i="7"/>
  <c r="A19" i="7"/>
  <c r="B3" i="7"/>
  <c r="A3" i="7"/>
  <c r="L2" i="7"/>
  <c r="C2" i="7"/>
  <c r="A2" i="7"/>
  <c r="L1" i="7"/>
  <c r="A1" i="7"/>
  <c r="O417" i="6"/>
  <c r="C417" i="6"/>
  <c r="P416" i="6"/>
  <c r="O416" i="6"/>
  <c r="M416" i="6"/>
  <c r="J416" i="6"/>
  <c r="C416" i="6"/>
  <c r="J415" i="6"/>
  <c r="J413" i="6"/>
  <c r="I413" i="6"/>
  <c r="H413" i="6"/>
  <c r="G413" i="6"/>
  <c r="F413" i="6"/>
  <c r="E413" i="6"/>
  <c r="C413" i="6"/>
  <c r="B413" i="6"/>
  <c r="A413" i="6"/>
  <c r="P412" i="6"/>
  <c r="O412" i="6"/>
  <c r="M412" i="6"/>
  <c r="J412" i="6"/>
  <c r="I412" i="6"/>
  <c r="H412" i="6"/>
  <c r="G412" i="6"/>
  <c r="F412" i="6"/>
  <c r="E412" i="6"/>
  <c r="C412" i="6"/>
  <c r="B412" i="6"/>
  <c r="A412" i="6"/>
  <c r="P411" i="6"/>
  <c r="O411" i="6"/>
  <c r="M411" i="6"/>
  <c r="J411" i="6"/>
  <c r="J414" i="6" s="1"/>
  <c r="I411" i="6"/>
  <c r="H411" i="6"/>
  <c r="G411" i="6"/>
  <c r="F411" i="6"/>
  <c r="E411" i="6"/>
  <c r="C411" i="6"/>
  <c r="B411" i="6"/>
  <c r="A411" i="6"/>
  <c r="O409" i="6"/>
  <c r="C409" i="6"/>
  <c r="P408" i="6"/>
  <c r="O408" i="6"/>
  <c r="M408" i="6"/>
  <c r="J408" i="6"/>
  <c r="C408" i="6"/>
  <c r="J407" i="6"/>
  <c r="J405" i="6"/>
  <c r="I405" i="6"/>
  <c r="H405" i="6"/>
  <c r="G405" i="6"/>
  <c r="F405" i="6"/>
  <c r="E405" i="6"/>
  <c r="C405" i="6"/>
  <c r="B405" i="6"/>
  <c r="A405" i="6"/>
  <c r="P404" i="6"/>
  <c r="O404" i="6"/>
  <c r="M404" i="6"/>
  <c r="J404" i="6"/>
  <c r="I404" i="6"/>
  <c r="H404" i="6"/>
  <c r="G404" i="6"/>
  <c r="F404" i="6"/>
  <c r="E404" i="6"/>
  <c r="C404" i="6"/>
  <c r="B404" i="6"/>
  <c r="A404" i="6"/>
  <c r="P403" i="6"/>
  <c r="O403" i="6"/>
  <c r="M403" i="6"/>
  <c r="J403" i="6"/>
  <c r="J406" i="6" s="1"/>
  <c r="I403" i="6"/>
  <c r="H403" i="6"/>
  <c r="G403" i="6"/>
  <c r="F403" i="6"/>
  <c r="E403" i="6"/>
  <c r="C403" i="6"/>
  <c r="B403" i="6"/>
  <c r="A403" i="6"/>
  <c r="O401" i="6"/>
  <c r="C401" i="6"/>
  <c r="P400" i="6"/>
  <c r="O400" i="6"/>
  <c r="M400" i="6"/>
  <c r="J400" i="6"/>
  <c r="C400" i="6"/>
  <c r="J399" i="6"/>
  <c r="J397" i="6"/>
  <c r="I397" i="6"/>
  <c r="H397" i="6"/>
  <c r="G397" i="6"/>
  <c r="F397" i="6"/>
  <c r="E397" i="6"/>
  <c r="C397" i="6"/>
  <c r="B397" i="6"/>
  <c r="A397" i="6"/>
  <c r="P396" i="6"/>
  <c r="O396" i="6"/>
  <c r="M396" i="6"/>
  <c r="J396" i="6"/>
  <c r="I396" i="6"/>
  <c r="H396" i="6"/>
  <c r="G396" i="6"/>
  <c r="F396" i="6"/>
  <c r="E396" i="6"/>
  <c r="C396" i="6"/>
  <c r="B396" i="6"/>
  <c r="A396" i="6"/>
  <c r="P395" i="6"/>
  <c r="O395" i="6"/>
  <c r="M395" i="6"/>
  <c r="J395" i="6"/>
  <c r="J398" i="6" s="1"/>
  <c r="I395" i="6"/>
  <c r="H395" i="6"/>
  <c r="G395" i="6"/>
  <c r="F395" i="6"/>
  <c r="E395" i="6"/>
  <c r="C395" i="6"/>
  <c r="B395" i="6"/>
  <c r="A395" i="6"/>
  <c r="O393" i="6"/>
  <c r="C393" i="6"/>
  <c r="P392" i="6"/>
  <c r="O392" i="6"/>
  <c r="M392" i="6"/>
  <c r="J392" i="6"/>
  <c r="C392" i="6"/>
  <c r="J391" i="6"/>
  <c r="J390" i="6"/>
  <c r="J389" i="6"/>
  <c r="I389" i="6"/>
  <c r="H389" i="6"/>
  <c r="G389" i="6"/>
  <c r="F389" i="6"/>
  <c r="E389" i="6"/>
  <c r="C389" i="6"/>
  <c r="B389" i="6"/>
  <c r="A389" i="6"/>
  <c r="P388" i="6"/>
  <c r="O388" i="6"/>
  <c r="M388" i="6"/>
  <c r="J388" i="6"/>
  <c r="I388" i="6"/>
  <c r="H388" i="6"/>
  <c r="G388" i="6"/>
  <c r="F388" i="6"/>
  <c r="E388" i="6"/>
  <c r="C388" i="6"/>
  <c r="B388" i="6"/>
  <c r="A388" i="6"/>
  <c r="P387" i="6"/>
  <c r="O387" i="6"/>
  <c r="M387" i="6"/>
  <c r="J387" i="6"/>
  <c r="I387" i="6"/>
  <c r="H387" i="6"/>
  <c r="G387" i="6"/>
  <c r="F387" i="6"/>
  <c r="E387" i="6"/>
  <c r="C387" i="6"/>
  <c r="B387" i="6"/>
  <c r="A387" i="6"/>
  <c r="O385" i="6"/>
  <c r="C385" i="6"/>
  <c r="P384" i="6"/>
  <c r="O384" i="6"/>
  <c r="M384" i="6"/>
  <c r="J384" i="6"/>
  <c r="C384" i="6"/>
  <c r="J383" i="6"/>
  <c r="J381" i="6"/>
  <c r="I381" i="6"/>
  <c r="H381" i="6"/>
  <c r="G381" i="6"/>
  <c r="F381" i="6"/>
  <c r="E381" i="6"/>
  <c r="C381" i="6"/>
  <c r="B381" i="6"/>
  <c r="A381" i="6"/>
  <c r="P380" i="6"/>
  <c r="O380" i="6"/>
  <c r="M380" i="6"/>
  <c r="J380" i="6"/>
  <c r="I380" i="6"/>
  <c r="H380" i="6"/>
  <c r="G380" i="6"/>
  <c r="F380" i="6"/>
  <c r="E380" i="6"/>
  <c r="C380" i="6"/>
  <c r="B380" i="6"/>
  <c r="A380" i="6"/>
  <c r="P379" i="6"/>
  <c r="O379" i="6"/>
  <c r="M379" i="6"/>
  <c r="J379" i="6"/>
  <c r="J382" i="6" s="1"/>
  <c r="I379" i="6"/>
  <c r="H379" i="6"/>
  <c r="G379" i="6"/>
  <c r="F379" i="6"/>
  <c r="E379" i="6"/>
  <c r="C379" i="6"/>
  <c r="B379" i="6"/>
  <c r="A379" i="6"/>
  <c r="O377" i="6"/>
  <c r="C377" i="6"/>
  <c r="P376" i="6"/>
  <c r="O376" i="6"/>
  <c r="M376" i="6"/>
  <c r="J376" i="6"/>
  <c r="C376" i="6"/>
  <c r="J375" i="6"/>
  <c r="J373" i="6"/>
  <c r="I373" i="6"/>
  <c r="H373" i="6"/>
  <c r="G373" i="6"/>
  <c r="F373" i="6"/>
  <c r="E373" i="6"/>
  <c r="C373" i="6"/>
  <c r="B373" i="6"/>
  <c r="A373" i="6"/>
  <c r="P372" i="6"/>
  <c r="O372" i="6"/>
  <c r="M372" i="6"/>
  <c r="J372" i="6"/>
  <c r="I372" i="6"/>
  <c r="H372" i="6"/>
  <c r="G372" i="6"/>
  <c r="F372" i="6"/>
  <c r="E372" i="6"/>
  <c r="C372" i="6"/>
  <c r="B372" i="6"/>
  <c r="A372" i="6"/>
  <c r="P371" i="6"/>
  <c r="O371" i="6"/>
  <c r="M371" i="6"/>
  <c r="J371" i="6"/>
  <c r="J374" i="6" s="1"/>
  <c r="I371" i="6"/>
  <c r="H371" i="6"/>
  <c r="G371" i="6"/>
  <c r="F371" i="6"/>
  <c r="E371" i="6"/>
  <c r="C371" i="6"/>
  <c r="B371" i="6"/>
  <c r="A371" i="6"/>
  <c r="O369" i="6"/>
  <c r="C369" i="6"/>
  <c r="P368" i="6"/>
  <c r="O368" i="6"/>
  <c r="M368" i="6"/>
  <c r="J368" i="6"/>
  <c r="C368" i="6"/>
  <c r="J367" i="6"/>
  <c r="J365" i="6"/>
  <c r="I365" i="6"/>
  <c r="H365" i="6"/>
  <c r="G365" i="6"/>
  <c r="F365" i="6"/>
  <c r="E365" i="6"/>
  <c r="C365" i="6"/>
  <c r="B365" i="6"/>
  <c r="A365" i="6"/>
  <c r="P364" i="6"/>
  <c r="O364" i="6"/>
  <c r="M364" i="6"/>
  <c r="J364" i="6"/>
  <c r="I364" i="6"/>
  <c r="H364" i="6"/>
  <c r="G364" i="6"/>
  <c r="F364" i="6"/>
  <c r="E364" i="6"/>
  <c r="C364" i="6"/>
  <c r="B364" i="6"/>
  <c r="A364" i="6"/>
  <c r="P363" i="6"/>
  <c r="O363" i="6"/>
  <c r="M363" i="6"/>
  <c r="J363" i="6"/>
  <c r="J366" i="6" s="1"/>
  <c r="I363" i="6"/>
  <c r="H363" i="6"/>
  <c r="G363" i="6"/>
  <c r="F363" i="6"/>
  <c r="E363" i="6"/>
  <c r="C363" i="6"/>
  <c r="B363" i="6"/>
  <c r="A363" i="6"/>
  <c r="O361" i="6"/>
  <c r="C361" i="6"/>
  <c r="P360" i="6"/>
  <c r="O360" i="6"/>
  <c r="M360" i="6"/>
  <c r="J360" i="6"/>
  <c r="C360" i="6"/>
  <c r="J359" i="6"/>
  <c r="J358" i="6"/>
  <c r="J357" i="6"/>
  <c r="I357" i="6"/>
  <c r="H357" i="6"/>
  <c r="G357" i="6"/>
  <c r="F357" i="6"/>
  <c r="E357" i="6"/>
  <c r="C357" i="6"/>
  <c r="B357" i="6"/>
  <c r="A357" i="6"/>
  <c r="P356" i="6"/>
  <c r="O356" i="6"/>
  <c r="M356" i="6"/>
  <c r="J356" i="6"/>
  <c r="I356" i="6"/>
  <c r="H356" i="6"/>
  <c r="G356" i="6"/>
  <c r="F356" i="6"/>
  <c r="E356" i="6"/>
  <c r="C356" i="6"/>
  <c r="B356" i="6"/>
  <c r="A356" i="6"/>
  <c r="P355" i="6"/>
  <c r="O355" i="6"/>
  <c r="M355" i="6"/>
  <c r="J355" i="6"/>
  <c r="I355" i="6"/>
  <c r="H355" i="6"/>
  <c r="G355" i="6"/>
  <c r="F355" i="6"/>
  <c r="E355" i="6"/>
  <c r="C355" i="6"/>
  <c r="B355" i="6"/>
  <c r="A355" i="6"/>
  <c r="O353" i="6"/>
  <c r="C353" i="6"/>
  <c r="P352" i="6"/>
  <c r="O352" i="6"/>
  <c r="M352" i="6"/>
  <c r="J352" i="6"/>
  <c r="C352" i="6"/>
  <c r="J351" i="6"/>
  <c r="J349" i="6"/>
  <c r="I349" i="6"/>
  <c r="H349" i="6"/>
  <c r="G349" i="6"/>
  <c r="F349" i="6"/>
  <c r="E349" i="6"/>
  <c r="C349" i="6"/>
  <c r="B349" i="6"/>
  <c r="A349" i="6"/>
  <c r="P348" i="6"/>
  <c r="O348" i="6"/>
  <c r="M348" i="6"/>
  <c r="J348" i="6"/>
  <c r="I348" i="6"/>
  <c r="H348" i="6"/>
  <c r="G348" i="6"/>
  <c r="F348" i="6"/>
  <c r="E348" i="6"/>
  <c r="C348" i="6"/>
  <c r="B348" i="6"/>
  <c r="A348" i="6"/>
  <c r="P347" i="6"/>
  <c r="O347" i="6"/>
  <c r="M347" i="6"/>
  <c r="J347" i="6"/>
  <c r="J350" i="6" s="1"/>
  <c r="I347" i="6"/>
  <c r="H347" i="6"/>
  <c r="G347" i="6"/>
  <c r="F347" i="6"/>
  <c r="E347" i="6"/>
  <c r="C347" i="6"/>
  <c r="B347" i="6"/>
  <c r="A347" i="6"/>
  <c r="O345" i="6"/>
  <c r="C345" i="6"/>
  <c r="P344" i="6"/>
  <c r="O344" i="6"/>
  <c r="M344" i="6"/>
  <c r="J344" i="6"/>
  <c r="C344" i="6"/>
  <c r="J343" i="6"/>
  <c r="J341" i="6"/>
  <c r="I341" i="6"/>
  <c r="H341" i="6"/>
  <c r="G341" i="6"/>
  <c r="F341" i="6"/>
  <c r="E341" i="6"/>
  <c r="C341" i="6"/>
  <c r="B341" i="6"/>
  <c r="A341" i="6"/>
  <c r="P340" i="6"/>
  <c r="O340" i="6"/>
  <c r="M340" i="6"/>
  <c r="J340" i="6"/>
  <c r="I340" i="6"/>
  <c r="H340" i="6"/>
  <c r="G340" i="6"/>
  <c r="F340" i="6"/>
  <c r="E340" i="6"/>
  <c r="C340" i="6"/>
  <c r="B340" i="6"/>
  <c r="A340" i="6"/>
  <c r="P339" i="6"/>
  <c r="O339" i="6"/>
  <c r="M339" i="6"/>
  <c r="J339" i="6"/>
  <c r="J342" i="6" s="1"/>
  <c r="I339" i="6"/>
  <c r="H339" i="6"/>
  <c r="G339" i="6"/>
  <c r="F339" i="6"/>
  <c r="E339" i="6"/>
  <c r="C339" i="6"/>
  <c r="B339" i="6"/>
  <c r="A339" i="6"/>
  <c r="O337" i="6"/>
  <c r="C337" i="6"/>
  <c r="P336" i="6"/>
  <c r="O336" i="6"/>
  <c r="M336" i="6"/>
  <c r="J336" i="6"/>
  <c r="C336" i="6"/>
  <c r="J335" i="6"/>
  <c r="J333" i="6"/>
  <c r="I333" i="6"/>
  <c r="H333" i="6"/>
  <c r="G333" i="6"/>
  <c r="F333" i="6"/>
  <c r="E333" i="6"/>
  <c r="C333" i="6"/>
  <c r="B333" i="6"/>
  <c r="A333" i="6"/>
  <c r="P332" i="6"/>
  <c r="O332" i="6"/>
  <c r="M332" i="6"/>
  <c r="J332" i="6"/>
  <c r="I332" i="6"/>
  <c r="H332" i="6"/>
  <c r="G332" i="6"/>
  <c r="F332" i="6"/>
  <c r="E332" i="6"/>
  <c r="C332" i="6"/>
  <c r="B332" i="6"/>
  <c r="A332" i="6"/>
  <c r="P331" i="6"/>
  <c r="O331" i="6"/>
  <c r="M331" i="6"/>
  <c r="J331" i="6"/>
  <c r="J334" i="6" s="1"/>
  <c r="I331" i="6"/>
  <c r="H331" i="6"/>
  <c r="G331" i="6"/>
  <c r="F331" i="6"/>
  <c r="E331" i="6"/>
  <c r="C331" i="6"/>
  <c r="B331" i="6"/>
  <c r="A331" i="6"/>
  <c r="O329" i="6"/>
  <c r="C329" i="6"/>
  <c r="P328" i="6"/>
  <c r="O328" i="6"/>
  <c r="M328" i="6"/>
  <c r="J328" i="6"/>
  <c r="C328" i="6"/>
  <c r="J327" i="6"/>
  <c r="J325" i="6"/>
  <c r="I325" i="6"/>
  <c r="H325" i="6"/>
  <c r="G325" i="6"/>
  <c r="F325" i="6"/>
  <c r="E325" i="6"/>
  <c r="C325" i="6"/>
  <c r="B325" i="6"/>
  <c r="A325" i="6"/>
  <c r="P324" i="6"/>
  <c r="O324" i="6"/>
  <c r="M324" i="6"/>
  <c r="J324" i="6"/>
  <c r="I324" i="6"/>
  <c r="H324" i="6"/>
  <c r="G324" i="6"/>
  <c r="F324" i="6"/>
  <c r="E324" i="6"/>
  <c r="C324" i="6"/>
  <c r="B324" i="6"/>
  <c r="A324" i="6"/>
  <c r="P323" i="6"/>
  <c r="O323" i="6"/>
  <c r="M323" i="6"/>
  <c r="J323" i="6"/>
  <c r="J326" i="6" s="1"/>
  <c r="I323" i="6"/>
  <c r="H323" i="6"/>
  <c r="G323" i="6"/>
  <c r="F323" i="6"/>
  <c r="E323" i="6"/>
  <c r="C323" i="6"/>
  <c r="B323" i="6"/>
  <c r="A323" i="6"/>
  <c r="O321" i="6"/>
  <c r="C321" i="6"/>
  <c r="P320" i="6"/>
  <c r="O320" i="6"/>
  <c r="M320" i="6"/>
  <c r="J320" i="6"/>
  <c r="C320" i="6"/>
  <c r="J319" i="6"/>
  <c r="J317" i="6"/>
  <c r="I317" i="6"/>
  <c r="H317" i="6"/>
  <c r="G317" i="6"/>
  <c r="F317" i="6"/>
  <c r="E317" i="6"/>
  <c r="C317" i="6"/>
  <c r="B317" i="6"/>
  <c r="A317" i="6"/>
  <c r="P316" i="6"/>
  <c r="O316" i="6"/>
  <c r="M316" i="6"/>
  <c r="J316" i="6"/>
  <c r="I316" i="6"/>
  <c r="H316" i="6"/>
  <c r="G316" i="6"/>
  <c r="F316" i="6"/>
  <c r="E316" i="6"/>
  <c r="C316" i="6"/>
  <c r="B316" i="6"/>
  <c r="A316" i="6"/>
  <c r="P315" i="6"/>
  <c r="O315" i="6"/>
  <c r="M315" i="6"/>
  <c r="J315" i="6"/>
  <c r="J318" i="6" s="1"/>
  <c r="I315" i="6"/>
  <c r="H315" i="6"/>
  <c r="G315" i="6"/>
  <c r="F315" i="6"/>
  <c r="E315" i="6"/>
  <c r="C315" i="6"/>
  <c r="B315" i="6"/>
  <c r="A315" i="6"/>
  <c r="O313" i="6"/>
  <c r="C313" i="6"/>
  <c r="P312" i="6"/>
  <c r="O312" i="6"/>
  <c r="M312" i="6"/>
  <c r="J312" i="6"/>
  <c r="C312" i="6"/>
  <c r="J311" i="6"/>
  <c r="J309" i="6"/>
  <c r="I309" i="6"/>
  <c r="H309" i="6"/>
  <c r="G309" i="6"/>
  <c r="F309" i="6"/>
  <c r="E309" i="6"/>
  <c r="C309" i="6"/>
  <c r="B309" i="6"/>
  <c r="A309" i="6"/>
  <c r="P308" i="6"/>
  <c r="O308" i="6"/>
  <c r="M308" i="6"/>
  <c r="J308" i="6"/>
  <c r="I308" i="6"/>
  <c r="H308" i="6"/>
  <c r="G308" i="6"/>
  <c r="F308" i="6"/>
  <c r="E308" i="6"/>
  <c r="C308" i="6"/>
  <c r="B308" i="6"/>
  <c r="A308" i="6"/>
  <c r="P307" i="6"/>
  <c r="O307" i="6"/>
  <c r="M307" i="6"/>
  <c r="J307" i="6"/>
  <c r="J310" i="6" s="1"/>
  <c r="I307" i="6"/>
  <c r="H307" i="6"/>
  <c r="G307" i="6"/>
  <c r="F307" i="6"/>
  <c r="E307" i="6"/>
  <c r="C307" i="6"/>
  <c r="B307" i="6"/>
  <c r="A307" i="6"/>
  <c r="O305" i="6"/>
  <c r="C305" i="6"/>
  <c r="P304" i="6"/>
  <c r="O304" i="6"/>
  <c r="M304" i="6"/>
  <c r="J304" i="6"/>
  <c r="C304" i="6"/>
  <c r="J303" i="6"/>
  <c r="J301" i="6"/>
  <c r="I301" i="6"/>
  <c r="H301" i="6"/>
  <c r="G301" i="6"/>
  <c r="F301" i="6"/>
  <c r="E301" i="6"/>
  <c r="C301" i="6"/>
  <c r="B301" i="6"/>
  <c r="A301" i="6"/>
  <c r="P300" i="6"/>
  <c r="O300" i="6"/>
  <c r="M300" i="6"/>
  <c r="J300" i="6"/>
  <c r="I300" i="6"/>
  <c r="H300" i="6"/>
  <c r="G300" i="6"/>
  <c r="F300" i="6"/>
  <c r="E300" i="6"/>
  <c r="C300" i="6"/>
  <c r="B300" i="6"/>
  <c r="A300" i="6"/>
  <c r="P299" i="6"/>
  <c r="O299" i="6"/>
  <c r="M299" i="6"/>
  <c r="J299" i="6"/>
  <c r="J302" i="6" s="1"/>
  <c r="I299" i="6"/>
  <c r="H299" i="6"/>
  <c r="G299" i="6"/>
  <c r="F299" i="6"/>
  <c r="E299" i="6"/>
  <c r="C299" i="6"/>
  <c r="B299" i="6"/>
  <c r="A299" i="6"/>
  <c r="O297" i="6"/>
  <c r="C297" i="6"/>
  <c r="P296" i="6"/>
  <c r="O296" i="6"/>
  <c r="M296" i="6"/>
  <c r="J296" i="6"/>
  <c r="C296" i="6"/>
  <c r="J295" i="6"/>
  <c r="J294" i="6"/>
  <c r="J293" i="6"/>
  <c r="I293" i="6"/>
  <c r="H293" i="6"/>
  <c r="G293" i="6"/>
  <c r="F293" i="6"/>
  <c r="E293" i="6"/>
  <c r="C293" i="6"/>
  <c r="B293" i="6"/>
  <c r="A293" i="6"/>
  <c r="P292" i="6"/>
  <c r="O292" i="6"/>
  <c r="M292" i="6"/>
  <c r="J292" i="6"/>
  <c r="I292" i="6"/>
  <c r="H292" i="6"/>
  <c r="G292" i="6"/>
  <c r="F292" i="6"/>
  <c r="E292" i="6"/>
  <c r="C292" i="6"/>
  <c r="B292" i="6"/>
  <c r="A292" i="6"/>
  <c r="P291" i="6"/>
  <c r="O291" i="6"/>
  <c r="M291" i="6"/>
  <c r="J291" i="6"/>
  <c r="I291" i="6"/>
  <c r="H291" i="6"/>
  <c r="G291" i="6"/>
  <c r="F291" i="6"/>
  <c r="E291" i="6"/>
  <c r="C291" i="6"/>
  <c r="B291" i="6"/>
  <c r="A291" i="6"/>
  <c r="O289" i="6"/>
  <c r="C289" i="6"/>
  <c r="P288" i="6"/>
  <c r="O288" i="6"/>
  <c r="M288" i="6"/>
  <c r="J288" i="6"/>
  <c r="C288" i="6"/>
  <c r="J287" i="6"/>
  <c r="J285" i="6"/>
  <c r="I285" i="6"/>
  <c r="H285" i="6"/>
  <c r="G285" i="6"/>
  <c r="F285" i="6"/>
  <c r="E285" i="6"/>
  <c r="C285" i="6"/>
  <c r="B285" i="6"/>
  <c r="A285" i="6"/>
  <c r="P284" i="6"/>
  <c r="O284" i="6"/>
  <c r="M284" i="6"/>
  <c r="J284" i="6"/>
  <c r="I284" i="6"/>
  <c r="H284" i="6"/>
  <c r="G284" i="6"/>
  <c r="F284" i="6"/>
  <c r="E284" i="6"/>
  <c r="C284" i="6"/>
  <c r="B284" i="6"/>
  <c r="A284" i="6"/>
  <c r="P283" i="6"/>
  <c r="O283" i="6"/>
  <c r="M283" i="6"/>
  <c r="J283" i="6"/>
  <c r="J286" i="6" s="1"/>
  <c r="I283" i="6"/>
  <c r="H283" i="6"/>
  <c r="G283" i="6"/>
  <c r="F283" i="6"/>
  <c r="E283" i="6"/>
  <c r="C283" i="6"/>
  <c r="B283" i="6"/>
  <c r="A283" i="6"/>
  <c r="O281" i="6"/>
  <c r="C281" i="6"/>
  <c r="P280" i="6"/>
  <c r="O280" i="6"/>
  <c r="M280" i="6"/>
  <c r="J280" i="6"/>
  <c r="C280" i="6"/>
  <c r="J279" i="6"/>
  <c r="J277" i="6"/>
  <c r="I277" i="6"/>
  <c r="H277" i="6"/>
  <c r="G277" i="6"/>
  <c r="F277" i="6"/>
  <c r="E277" i="6"/>
  <c r="C277" i="6"/>
  <c r="B277" i="6"/>
  <c r="A277" i="6"/>
  <c r="P276" i="6"/>
  <c r="O276" i="6"/>
  <c r="M276" i="6"/>
  <c r="J276" i="6"/>
  <c r="I276" i="6"/>
  <c r="H276" i="6"/>
  <c r="G276" i="6"/>
  <c r="F276" i="6"/>
  <c r="E276" i="6"/>
  <c r="C276" i="6"/>
  <c r="B276" i="6"/>
  <c r="A276" i="6"/>
  <c r="P275" i="6"/>
  <c r="O275" i="6"/>
  <c r="M275" i="6"/>
  <c r="J275" i="6"/>
  <c r="J278" i="6" s="1"/>
  <c r="I275" i="6"/>
  <c r="H275" i="6"/>
  <c r="G275" i="6"/>
  <c r="F275" i="6"/>
  <c r="E275" i="6"/>
  <c r="C275" i="6"/>
  <c r="B275" i="6"/>
  <c r="A275" i="6"/>
  <c r="O273" i="6"/>
  <c r="C273" i="6"/>
  <c r="P272" i="6"/>
  <c r="O272" i="6"/>
  <c r="M272" i="6"/>
  <c r="J272" i="6"/>
  <c r="C272" i="6"/>
  <c r="J271" i="6"/>
  <c r="J269" i="6"/>
  <c r="I269" i="6"/>
  <c r="H269" i="6"/>
  <c r="G269" i="6"/>
  <c r="F269" i="6"/>
  <c r="E269" i="6"/>
  <c r="C269" i="6"/>
  <c r="B269" i="6"/>
  <c r="A269" i="6"/>
  <c r="P268" i="6"/>
  <c r="O268" i="6"/>
  <c r="M268" i="6"/>
  <c r="J268" i="6"/>
  <c r="I268" i="6"/>
  <c r="H268" i="6"/>
  <c r="G268" i="6"/>
  <c r="F268" i="6"/>
  <c r="E268" i="6"/>
  <c r="C268" i="6"/>
  <c r="B268" i="6"/>
  <c r="A268" i="6"/>
  <c r="P267" i="6"/>
  <c r="O267" i="6"/>
  <c r="M267" i="6"/>
  <c r="J267" i="6"/>
  <c r="J270" i="6" s="1"/>
  <c r="I267" i="6"/>
  <c r="H267" i="6"/>
  <c r="G267" i="6"/>
  <c r="F267" i="6"/>
  <c r="E267" i="6"/>
  <c r="C267" i="6"/>
  <c r="B267" i="6"/>
  <c r="A267" i="6"/>
  <c r="O265" i="6"/>
  <c r="C265" i="6"/>
  <c r="P264" i="6"/>
  <c r="O264" i="6"/>
  <c r="M264" i="6"/>
  <c r="J264" i="6"/>
  <c r="C264" i="6"/>
  <c r="J263" i="6"/>
  <c r="J262" i="6"/>
  <c r="J261" i="6"/>
  <c r="I261" i="6"/>
  <c r="H261" i="6"/>
  <c r="G261" i="6"/>
  <c r="F261" i="6"/>
  <c r="E261" i="6"/>
  <c r="C261" i="6"/>
  <c r="B261" i="6"/>
  <c r="A261" i="6"/>
  <c r="P260" i="6"/>
  <c r="O260" i="6"/>
  <c r="M260" i="6"/>
  <c r="J260" i="6"/>
  <c r="I260" i="6"/>
  <c r="H260" i="6"/>
  <c r="G260" i="6"/>
  <c r="F260" i="6"/>
  <c r="E260" i="6"/>
  <c r="C260" i="6"/>
  <c r="B260" i="6"/>
  <c r="A260" i="6"/>
  <c r="P259" i="6"/>
  <c r="O259" i="6"/>
  <c r="M259" i="6"/>
  <c r="J259" i="6"/>
  <c r="I259" i="6"/>
  <c r="H259" i="6"/>
  <c r="G259" i="6"/>
  <c r="F259" i="6"/>
  <c r="E259" i="6"/>
  <c r="C259" i="6"/>
  <c r="B259" i="6"/>
  <c r="A259" i="6"/>
  <c r="O257" i="6"/>
  <c r="C257" i="6"/>
  <c r="P256" i="6"/>
  <c r="O256" i="6"/>
  <c r="M256" i="6"/>
  <c r="J256" i="6"/>
  <c r="C256" i="6"/>
  <c r="J255" i="6"/>
  <c r="J253" i="6"/>
  <c r="I253" i="6"/>
  <c r="H253" i="6"/>
  <c r="G253" i="6"/>
  <c r="F253" i="6"/>
  <c r="E253" i="6"/>
  <c r="C253" i="6"/>
  <c r="B253" i="6"/>
  <c r="A253" i="6"/>
  <c r="P252" i="6"/>
  <c r="O252" i="6"/>
  <c r="M252" i="6"/>
  <c r="J252" i="6"/>
  <c r="I252" i="6"/>
  <c r="H252" i="6"/>
  <c r="G252" i="6"/>
  <c r="F252" i="6"/>
  <c r="E252" i="6"/>
  <c r="C252" i="6"/>
  <c r="B252" i="6"/>
  <c r="A252" i="6"/>
  <c r="P251" i="6"/>
  <c r="O251" i="6"/>
  <c r="M251" i="6"/>
  <c r="J251" i="6"/>
  <c r="J254" i="6" s="1"/>
  <c r="I251" i="6"/>
  <c r="H251" i="6"/>
  <c r="G251" i="6"/>
  <c r="F251" i="6"/>
  <c r="E251" i="6"/>
  <c r="C251" i="6"/>
  <c r="B251" i="6"/>
  <c r="A251" i="6"/>
  <c r="O249" i="6"/>
  <c r="C249" i="6"/>
  <c r="P248" i="6"/>
  <c r="O248" i="6"/>
  <c r="M248" i="6"/>
  <c r="J248" i="6"/>
  <c r="C248" i="6"/>
  <c r="J247" i="6"/>
  <c r="J245" i="6"/>
  <c r="I245" i="6"/>
  <c r="H245" i="6"/>
  <c r="G245" i="6"/>
  <c r="F245" i="6"/>
  <c r="E245" i="6"/>
  <c r="C245" i="6"/>
  <c r="B245" i="6"/>
  <c r="A245" i="6"/>
  <c r="P244" i="6"/>
  <c r="O244" i="6"/>
  <c r="M244" i="6"/>
  <c r="J244" i="6"/>
  <c r="I244" i="6"/>
  <c r="H244" i="6"/>
  <c r="G244" i="6"/>
  <c r="F244" i="6"/>
  <c r="E244" i="6"/>
  <c r="C244" i="6"/>
  <c r="B244" i="6"/>
  <c r="A244" i="6"/>
  <c r="P243" i="6"/>
  <c r="O243" i="6"/>
  <c r="M243" i="6"/>
  <c r="J243" i="6"/>
  <c r="J246" i="6" s="1"/>
  <c r="I243" i="6"/>
  <c r="H243" i="6"/>
  <c r="G243" i="6"/>
  <c r="F243" i="6"/>
  <c r="E243" i="6"/>
  <c r="C243" i="6"/>
  <c r="B243" i="6"/>
  <c r="A243" i="6"/>
  <c r="O241" i="6"/>
  <c r="C241" i="6"/>
  <c r="P240" i="6"/>
  <c r="O240" i="6"/>
  <c r="M240" i="6"/>
  <c r="J240" i="6"/>
  <c r="C240" i="6"/>
  <c r="J239" i="6"/>
  <c r="J237" i="6"/>
  <c r="I237" i="6"/>
  <c r="H237" i="6"/>
  <c r="G237" i="6"/>
  <c r="F237" i="6"/>
  <c r="E237" i="6"/>
  <c r="C237" i="6"/>
  <c r="B237" i="6"/>
  <c r="A237" i="6"/>
  <c r="P236" i="6"/>
  <c r="O236" i="6"/>
  <c r="M236" i="6"/>
  <c r="J236" i="6"/>
  <c r="I236" i="6"/>
  <c r="H236" i="6"/>
  <c r="G236" i="6"/>
  <c r="F236" i="6"/>
  <c r="E236" i="6"/>
  <c r="C236" i="6"/>
  <c r="B236" i="6"/>
  <c r="A236" i="6"/>
  <c r="P235" i="6"/>
  <c r="O235" i="6"/>
  <c r="M235" i="6"/>
  <c r="J235" i="6"/>
  <c r="J238" i="6" s="1"/>
  <c r="I235" i="6"/>
  <c r="H235" i="6"/>
  <c r="G235" i="6"/>
  <c r="F235" i="6"/>
  <c r="E235" i="6"/>
  <c r="C235" i="6"/>
  <c r="B235" i="6"/>
  <c r="A235" i="6"/>
  <c r="O233" i="6"/>
  <c r="C233" i="6"/>
  <c r="P232" i="6"/>
  <c r="O232" i="6"/>
  <c r="M232" i="6"/>
  <c r="J232" i="6"/>
  <c r="C232" i="6"/>
  <c r="J231" i="6"/>
  <c r="J229" i="6"/>
  <c r="I229" i="6"/>
  <c r="H229" i="6"/>
  <c r="G229" i="6"/>
  <c r="F229" i="6"/>
  <c r="E229" i="6"/>
  <c r="C229" i="6"/>
  <c r="B229" i="6"/>
  <c r="A229" i="6"/>
  <c r="P228" i="6"/>
  <c r="O228" i="6"/>
  <c r="M228" i="6"/>
  <c r="J228" i="6"/>
  <c r="I228" i="6"/>
  <c r="H228" i="6"/>
  <c r="G228" i="6"/>
  <c r="F228" i="6"/>
  <c r="E228" i="6"/>
  <c r="C228" i="6"/>
  <c r="B228" i="6"/>
  <c r="A228" i="6"/>
  <c r="P227" i="6"/>
  <c r="O227" i="6"/>
  <c r="M227" i="6"/>
  <c r="J227" i="6"/>
  <c r="J230" i="6" s="1"/>
  <c r="I227" i="6"/>
  <c r="H227" i="6"/>
  <c r="G227" i="6"/>
  <c r="F227" i="6"/>
  <c r="E227" i="6"/>
  <c r="C227" i="6"/>
  <c r="B227" i="6"/>
  <c r="A227" i="6"/>
  <c r="O225" i="6"/>
  <c r="C225" i="6"/>
  <c r="P224" i="6"/>
  <c r="O224" i="6"/>
  <c r="M224" i="6"/>
  <c r="J224" i="6"/>
  <c r="C224" i="6"/>
  <c r="J223" i="6"/>
  <c r="J221" i="6"/>
  <c r="I221" i="6"/>
  <c r="H221" i="6"/>
  <c r="G221" i="6"/>
  <c r="F221" i="6"/>
  <c r="E221" i="6"/>
  <c r="C221" i="6"/>
  <c r="B221" i="6"/>
  <c r="A221" i="6"/>
  <c r="P220" i="6"/>
  <c r="O220" i="6"/>
  <c r="M220" i="6"/>
  <c r="J220" i="6"/>
  <c r="I220" i="6"/>
  <c r="H220" i="6"/>
  <c r="G220" i="6"/>
  <c r="F220" i="6"/>
  <c r="E220" i="6"/>
  <c r="C220" i="6"/>
  <c r="B220" i="6"/>
  <c r="A220" i="6"/>
  <c r="P219" i="6"/>
  <c r="O219" i="6"/>
  <c r="M219" i="6"/>
  <c r="J219" i="6"/>
  <c r="J222" i="6" s="1"/>
  <c r="I219" i="6"/>
  <c r="H219" i="6"/>
  <c r="G219" i="6"/>
  <c r="F219" i="6"/>
  <c r="E219" i="6"/>
  <c r="C219" i="6"/>
  <c r="B219" i="6"/>
  <c r="A219" i="6"/>
  <c r="O217" i="6"/>
  <c r="C217" i="6"/>
  <c r="P216" i="6"/>
  <c r="O216" i="6"/>
  <c r="M216" i="6"/>
  <c r="J216" i="6"/>
  <c r="C216" i="6"/>
  <c r="J215" i="6"/>
  <c r="J213" i="6"/>
  <c r="I213" i="6"/>
  <c r="H213" i="6"/>
  <c r="G213" i="6"/>
  <c r="F213" i="6"/>
  <c r="E213" i="6"/>
  <c r="C213" i="6"/>
  <c r="B213" i="6"/>
  <c r="A213" i="6"/>
  <c r="P212" i="6"/>
  <c r="O212" i="6"/>
  <c r="M212" i="6"/>
  <c r="J212" i="6"/>
  <c r="I212" i="6"/>
  <c r="H212" i="6"/>
  <c r="G212" i="6"/>
  <c r="F212" i="6"/>
  <c r="E212" i="6"/>
  <c r="C212" i="6"/>
  <c r="B212" i="6"/>
  <c r="A212" i="6"/>
  <c r="P211" i="6"/>
  <c r="O211" i="6"/>
  <c r="M211" i="6"/>
  <c r="J211" i="6"/>
  <c r="J214" i="6" s="1"/>
  <c r="I211" i="6"/>
  <c r="H211" i="6"/>
  <c r="G211" i="6"/>
  <c r="F211" i="6"/>
  <c r="E211" i="6"/>
  <c r="C211" i="6"/>
  <c r="B211" i="6"/>
  <c r="A211" i="6"/>
  <c r="O209" i="6"/>
  <c r="C209" i="6"/>
  <c r="P208" i="6"/>
  <c r="O208" i="6"/>
  <c r="M208" i="6"/>
  <c r="J208" i="6"/>
  <c r="C208" i="6"/>
  <c r="J207" i="6"/>
  <c r="J205" i="6"/>
  <c r="I205" i="6"/>
  <c r="H205" i="6"/>
  <c r="G205" i="6"/>
  <c r="F205" i="6"/>
  <c r="E205" i="6"/>
  <c r="C205" i="6"/>
  <c r="B205" i="6"/>
  <c r="A205" i="6"/>
  <c r="P204" i="6"/>
  <c r="O204" i="6"/>
  <c r="M204" i="6"/>
  <c r="J204" i="6"/>
  <c r="I204" i="6"/>
  <c r="H204" i="6"/>
  <c r="G204" i="6"/>
  <c r="F204" i="6"/>
  <c r="E204" i="6"/>
  <c r="C204" i="6"/>
  <c r="B204" i="6"/>
  <c r="A204" i="6"/>
  <c r="P203" i="6"/>
  <c r="O203" i="6"/>
  <c r="M203" i="6"/>
  <c r="J203" i="6"/>
  <c r="J206" i="6" s="1"/>
  <c r="I203" i="6"/>
  <c r="H203" i="6"/>
  <c r="G203" i="6"/>
  <c r="F203" i="6"/>
  <c r="E203" i="6"/>
  <c r="C203" i="6"/>
  <c r="B203" i="6"/>
  <c r="A203" i="6"/>
  <c r="O201" i="6"/>
  <c r="C201" i="6"/>
  <c r="P200" i="6"/>
  <c r="O200" i="6"/>
  <c r="M200" i="6"/>
  <c r="J200" i="6"/>
  <c r="C200" i="6"/>
  <c r="J199" i="6"/>
  <c r="J197" i="6"/>
  <c r="I197" i="6"/>
  <c r="H197" i="6"/>
  <c r="G197" i="6"/>
  <c r="F197" i="6"/>
  <c r="E197" i="6"/>
  <c r="C197" i="6"/>
  <c r="B197" i="6"/>
  <c r="A197" i="6"/>
  <c r="P196" i="6"/>
  <c r="O196" i="6"/>
  <c r="M196" i="6"/>
  <c r="J196" i="6"/>
  <c r="I196" i="6"/>
  <c r="H196" i="6"/>
  <c r="G196" i="6"/>
  <c r="F196" i="6"/>
  <c r="E196" i="6"/>
  <c r="C196" i="6"/>
  <c r="B196" i="6"/>
  <c r="A196" i="6"/>
  <c r="P195" i="6"/>
  <c r="O195" i="6"/>
  <c r="M195" i="6"/>
  <c r="J195" i="6"/>
  <c r="J198" i="6" s="1"/>
  <c r="I195" i="6"/>
  <c r="H195" i="6"/>
  <c r="G195" i="6"/>
  <c r="F195" i="6"/>
  <c r="E195" i="6"/>
  <c r="C195" i="6"/>
  <c r="B195" i="6"/>
  <c r="A195" i="6"/>
  <c r="O193" i="6"/>
  <c r="C193" i="6"/>
  <c r="P192" i="6"/>
  <c r="O192" i="6"/>
  <c r="M192" i="6"/>
  <c r="J192" i="6"/>
  <c r="C192" i="6"/>
  <c r="J191" i="6"/>
  <c r="J189" i="6"/>
  <c r="I189" i="6"/>
  <c r="H189" i="6"/>
  <c r="G189" i="6"/>
  <c r="F189" i="6"/>
  <c r="E189" i="6"/>
  <c r="C189" i="6"/>
  <c r="B189" i="6"/>
  <c r="A189" i="6"/>
  <c r="P188" i="6"/>
  <c r="O188" i="6"/>
  <c r="M188" i="6"/>
  <c r="J188" i="6"/>
  <c r="I188" i="6"/>
  <c r="H188" i="6"/>
  <c r="G188" i="6"/>
  <c r="F188" i="6"/>
  <c r="E188" i="6"/>
  <c r="C188" i="6"/>
  <c r="B188" i="6"/>
  <c r="A188" i="6"/>
  <c r="P187" i="6"/>
  <c r="O187" i="6"/>
  <c r="M187" i="6"/>
  <c r="J187" i="6"/>
  <c r="J190" i="6" s="1"/>
  <c r="I187" i="6"/>
  <c r="H187" i="6"/>
  <c r="G187" i="6"/>
  <c r="F187" i="6"/>
  <c r="E187" i="6"/>
  <c r="C187" i="6"/>
  <c r="B187" i="6"/>
  <c r="A187" i="6"/>
  <c r="O185" i="6"/>
  <c r="C185" i="6"/>
  <c r="P184" i="6"/>
  <c r="O184" i="6"/>
  <c r="M184" i="6"/>
  <c r="J184" i="6"/>
  <c r="C184" i="6"/>
  <c r="J183" i="6"/>
  <c r="J181" i="6"/>
  <c r="I181" i="6"/>
  <c r="H181" i="6"/>
  <c r="G181" i="6"/>
  <c r="F181" i="6"/>
  <c r="E181" i="6"/>
  <c r="C181" i="6"/>
  <c r="B181" i="6"/>
  <c r="A181" i="6"/>
  <c r="P180" i="6"/>
  <c r="O180" i="6"/>
  <c r="M180" i="6"/>
  <c r="J180" i="6"/>
  <c r="I180" i="6"/>
  <c r="H180" i="6"/>
  <c r="G180" i="6"/>
  <c r="F180" i="6"/>
  <c r="E180" i="6"/>
  <c r="C180" i="6"/>
  <c r="B180" i="6"/>
  <c r="A180" i="6"/>
  <c r="P179" i="6"/>
  <c r="O179" i="6"/>
  <c r="M179" i="6"/>
  <c r="J179" i="6"/>
  <c r="J182" i="6" s="1"/>
  <c r="I179" i="6"/>
  <c r="H179" i="6"/>
  <c r="G179" i="6"/>
  <c r="F179" i="6"/>
  <c r="E179" i="6"/>
  <c r="C179" i="6"/>
  <c r="B179" i="6"/>
  <c r="A179" i="6"/>
  <c r="O177" i="6"/>
  <c r="C177" i="6"/>
  <c r="P176" i="6"/>
  <c r="O176" i="6"/>
  <c r="M176" i="6"/>
  <c r="J176" i="6"/>
  <c r="C176" i="6"/>
  <c r="J175" i="6"/>
  <c r="J173" i="6"/>
  <c r="I173" i="6"/>
  <c r="H173" i="6"/>
  <c r="G173" i="6"/>
  <c r="F173" i="6"/>
  <c r="E173" i="6"/>
  <c r="C173" i="6"/>
  <c r="B173" i="6"/>
  <c r="A173" i="6"/>
  <c r="P172" i="6"/>
  <c r="O172" i="6"/>
  <c r="M172" i="6"/>
  <c r="J172" i="6"/>
  <c r="I172" i="6"/>
  <c r="H172" i="6"/>
  <c r="G172" i="6"/>
  <c r="F172" i="6"/>
  <c r="E172" i="6"/>
  <c r="C172" i="6"/>
  <c r="B172" i="6"/>
  <c r="A172" i="6"/>
  <c r="P171" i="6"/>
  <c r="O171" i="6"/>
  <c r="M171" i="6"/>
  <c r="J171" i="6"/>
  <c r="J174" i="6" s="1"/>
  <c r="I171" i="6"/>
  <c r="H171" i="6"/>
  <c r="G171" i="6"/>
  <c r="F171" i="6"/>
  <c r="E171" i="6"/>
  <c r="C171" i="6"/>
  <c r="B171" i="6"/>
  <c r="A171" i="6"/>
  <c r="O169" i="6"/>
  <c r="C169" i="6"/>
  <c r="P168" i="6"/>
  <c r="O168" i="6"/>
  <c r="M168" i="6"/>
  <c r="J168" i="6"/>
  <c r="C168" i="6"/>
  <c r="J167" i="6"/>
  <c r="J165" i="6"/>
  <c r="I165" i="6"/>
  <c r="H165" i="6"/>
  <c r="G165" i="6"/>
  <c r="F165" i="6"/>
  <c r="E165" i="6"/>
  <c r="C165" i="6"/>
  <c r="B165" i="6"/>
  <c r="A165" i="6"/>
  <c r="P164" i="6"/>
  <c r="O164" i="6"/>
  <c r="M164" i="6"/>
  <c r="J164" i="6"/>
  <c r="I164" i="6"/>
  <c r="H164" i="6"/>
  <c r="G164" i="6"/>
  <c r="F164" i="6"/>
  <c r="E164" i="6"/>
  <c r="C164" i="6"/>
  <c r="B164" i="6"/>
  <c r="A164" i="6"/>
  <c r="P163" i="6"/>
  <c r="O163" i="6"/>
  <c r="M163" i="6"/>
  <c r="J163" i="6"/>
  <c r="J166" i="6" s="1"/>
  <c r="I163" i="6"/>
  <c r="H163" i="6"/>
  <c r="G163" i="6"/>
  <c r="F163" i="6"/>
  <c r="E163" i="6"/>
  <c r="C163" i="6"/>
  <c r="B163" i="6"/>
  <c r="A163" i="6"/>
  <c r="O161" i="6"/>
  <c r="C161" i="6"/>
  <c r="P160" i="6"/>
  <c r="O160" i="6"/>
  <c r="M160" i="6"/>
  <c r="J160" i="6"/>
  <c r="C160" i="6"/>
  <c r="J159" i="6"/>
  <c r="J157" i="6"/>
  <c r="I157" i="6"/>
  <c r="H157" i="6"/>
  <c r="G157" i="6"/>
  <c r="F157" i="6"/>
  <c r="E157" i="6"/>
  <c r="C157" i="6"/>
  <c r="B157" i="6"/>
  <c r="A157" i="6"/>
  <c r="P156" i="6"/>
  <c r="O156" i="6"/>
  <c r="M156" i="6"/>
  <c r="J156" i="6"/>
  <c r="I156" i="6"/>
  <c r="H156" i="6"/>
  <c r="G156" i="6"/>
  <c r="F156" i="6"/>
  <c r="E156" i="6"/>
  <c r="C156" i="6"/>
  <c r="B156" i="6"/>
  <c r="A156" i="6"/>
  <c r="P155" i="6"/>
  <c r="O155" i="6"/>
  <c r="M155" i="6"/>
  <c r="J155" i="6"/>
  <c r="J158" i="6" s="1"/>
  <c r="I155" i="6"/>
  <c r="H155" i="6"/>
  <c r="G155" i="6"/>
  <c r="F155" i="6"/>
  <c r="E155" i="6"/>
  <c r="C155" i="6"/>
  <c r="B155" i="6"/>
  <c r="A155" i="6"/>
  <c r="O153" i="6"/>
  <c r="C153" i="6"/>
  <c r="P152" i="6"/>
  <c r="O152" i="6"/>
  <c r="M152" i="6"/>
  <c r="J152" i="6"/>
  <c r="C152" i="6"/>
  <c r="J151" i="6"/>
  <c r="J149" i="6"/>
  <c r="I149" i="6"/>
  <c r="H149" i="6"/>
  <c r="G149" i="6"/>
  <c r="F149" i="6"/>
  <c r="E149" i="6"/>
  <c r="C149" i="6"/>
  <c r="B149" i="6"/>
  <c r="A149" i="6"/>
  <c r="P148" i="6"/>
  <c r="O148" i="6"/>
  <c r="M148" i="6"/>
  <c r="J148" i="6"/>
  <c r="I148" i="6"/>
  <c r="H148" i="6"/>
  <c r="G148" i="6"/>
  <c r="F148" i="6"/>
  <c r="E148" i="6"/>
  <c r="C148" i="6"/>
  <c r="B148" i="6"/>
  <c r="A148" i="6"/>
  <c r="P147" i="6"/>
  <c r="O147" i="6"/>
  <c r="M147" i="6"/>
  <c r="J147" i="6"/>
  <c r="I147" i="6"/>
  <c r="H147" i="6"/>
  <c r="G147" i="6"/>
  <c r="F147" i="6"/>
  <c r="E147" i="6"/>
  <c r="C147" i="6"/>
  <c r="B147" i="6"/>
  <c r="A147" i="6"/>
  <c r="O145" i="6"/>
  <c r="C145" i="6"/>
  <c r="P144" i="6"/>
  <c r="O144" i="6"/>
  <c r="M144" i="6"/>
  <c r="J144" i="6"/>
  <c r="C144" i="6"/>
  <c r="J143" i="6"/>
  <c r="J141" i="6"/>
  <c r="I141" i="6"/>
  <c r="H141" i="6"/>
  <c r="G141" i="6"/>
  <c r="F141" i="6"/>
  <c r="E141" i="6"/>
  <c r="C141" i="6"/>
  <c r="B141" i="6"/>
  <c r="A141" i="6"/>
  <c r="P140" i="6"/>
  <c r="O140" i="6"/>
  <c r="M140" i="6"/>
  <c r="J140" i="6"/>
  <c r="I140" i="6"/>
  <c r="H140" i="6"/>
  <c r="G140" i="6"/>
  <c r="F140" i="6"/>
  <c r="E140" i="6"/>
  <c r="C140" i="6"/>
  <c r="B140" i="6"/>
  <c r="A140" i="6"/>
  <c r="P139" i="6"/>
  <c r="O139" i="6"/>
  <c r="M139" i="6"/>
  <c r="J139" i="6"/>
  <c r="J142" i="6" s="1"/>
  <c r="I139" i="6"/>
  <c r="H139" i="6"/>
  <c r="G139" i="6"/>
  <c r="F139" i="6"/>
  <c r="E139" i="6"/>
  <c r="C139" i="6"/>
  <c r="B139" i="6"/>
  <c r="A139" i="6"/>
  <c r="O137" i="6"/>
  <c r="C137" i="6"/>
  <c r="P136" i="6"/>
  <c r="O136" i="6"/>
  <c r="M136" i="6"/>
  <c r="J136" i="6"/>
  <c r="C136" i="6"/>
  <c r="J135" i="6"/>
  <c r="J133" i="6"/>
  <c r="I133" i="6"/>
  <c r="H133" i="6"/>
  <c r="G133" i="6"/>
  <c r="F133" i="6"/>
  <c r="E133" i="6"/>
  <c r="C133" i="6"/>
  <c r="B133" i="6"/>
  <c r="A133" i="6"/>
  <c r="P132" i="6"/>
  <c r="O132" i="6"/>
  <c r="M132" i="6"/>
  <c r="J132" i="6"/>
  <c r="I132" i="6"/>
  <c r="H132" i="6"/>
  <c r="G132" i="6"/>
  <c r="F132" i="6"/>
  <c r="E132" i="6"/>
  <c r="C132" i="6"/>
  <c r="B132" i="6"/>
  <c r="A132" i="6"/>
  <c r="P131" i="6"/>
  <c r="O131" i="6"/>
  <c r="M131" i="6"/>
  <c r="J131" i="6"/>
  <c r="J134" i="6" s="1"/>
  <c r="I131" i="6"/>
  <c r="H131" i="6"/>
  <c r="G131" i="6"/>
  <c r="F131" i="6"/>
  <c r="E131" i="6"/>
  <c r="C131" i="6"/>
  <c r="B131" i="6"/>
  <c r="A131" i="6"/>
  <c r="O129" i="6"/>
  <c r="C129" i="6"/>
  <c r="P128" i="6"/>
  <c r="O128" i="6"/>
  <c r="M128" i="6"/>
  <c r="J128" i="6"/>
  <c r="C128" i="6"/>
  <c r="J127" i="6"/>
  <c r="J125" i="6"/>
  <c r="I125" i="6"/>
  <c r="H125" i="6"/>
  <c r="G125" i="6"/>
  <c r="F125" i="6"/>
  <c r="E125" i="6"/>
  <c r="C125" i="6"/>
  <c r="B125" i="6"/>
  <c r="A125" i="6"/>
  <c r="P124" i="6"/>
  <c r="O124" i="6"/>
  <c r="M124" i="6"/>
  <c r="J124" i="6"/>
  <c r="I124" i="6"/>
  <c r="H124" i="6"/>
  <c r="G124" i="6"/>
  <c r="F124" i="6"/>
  <c r="E124" i="6"/>
  <c r="C124" i="6"/>
  <c r="B124" i="6"/>
  <c r="A124" i="6"/>
  <c r="P123" i="6"/>
  <c r="O123" i="6"/>
  <c r="M123" i="6"/>
  <c r="J123" i="6"/>
  <c r="J126" i="6" s="1"/>
  <c r="I123" i="6"/>
  <c r="H123" i="6"/>
  <c r="G123" i="6"/>
  <c r="F123" i="6"/>
  <c r="E123" i="6"/>
  <c r="C123" i="6"/>
  <c r="B123" i="6"/>
  <c r="A123" i="6"/>
  <c r="O121" i="6"/>
  <c r="C121" i="6"/>
  <c r="P120" i="6"/>
  <c r="O120" i="6"/>
  <c r="M120" i="6"/>
  <c r="J120" i="6"/>
  <c r="C120" i="6"/>
  <c r="J119" i="6"/>
  <c r="J117" i="6"/>
  <c r="I117" i="6"/>
  <c r="H117" i="6"/>
  <c r="G117" i="6"/>
  <c r="F117" i="6"/>
  <c r="E117" i="6"/>
  <c r="C117" i="6"/>
  <c r="B117" i="6"/>
  <c r="A117" i="6"/>
  <c r="P116" i="6"/>
  <c r="O116" i="6"/>
  <c r="M116" i="6"/>
  <c r="J116" i="6"/>
  <c r="I116" i="6"/>
  <c r="H116" i="6"/>
  <c r="G116" i="6"/>
  <c r="F116" i="6"/>
  <c r="E116" i="6"/>
  <c r="C116" i="6"/>
  <c r="B116" i="6"/>
  <c r="A116" i="6"/>
  <c r="P115" i="6"/>
  <c r="O115" i="6"/>
  <c r="M115" i="6"/>
  <c r="J115" i="6"/>
  <c r="J118" i="6" s="1"/>
  <c r="I115" i="6"/>
  <c r="H115" i="6"/>
  <c r="G115" i="6"/>
  <c r="F115" i="6"/>
  <c r="E115" i="6"/>
  <c r="C115" i="6"/>
  <c r="B115" i="6"/>
  <c r="A115" i="6"/>
  <c r="O113" i="6"/>
  <c r="C113" i="6"/>
  <c r="P112" i="6"/>
  <c r="O112" i="6"/>
  <c r="M112" i="6"/>
  <c r="J112" i="6"/>
  <c r="C112" i="6"/>
  <c r="J111" i="6"/>
  <c r="J109" i="6"/>
  <c r="I109" i="6"/>
  <c r="H109" i="6"/>
  <c r="G109" i="6"/>
  <c r="F109" i="6"/>
  <c r="E109" i="6"/>
  <c r="C109" i="6"/>
  <c r="B109" i="6"/>
  <c r="A109" i="6"/>
  <c r="P108" i="6"/>
  <c r="O108" i="6"/>
  <c r="M108" i="6"/>
  <c r="J108" i="6"/>
  <c r="I108" i="6"/>
  <c r="H108" i="6"/>
  <c r="G108" i="6"/>
  <c r="F108" i="6"/>
  <c r="E108" i="6"/>
  <c r="C108" i="6"/>
  <c r="B108" i="6"/>
  <c r="A108" i="6"/>
  <c r="P107" i="6"/>
  <c r="O107" i="6"/>
  <c r="M107" i="6"/>
  <c r="J107" i="6"/>
  <c r="J110" i="6" s="1"/>
  <c r="I107" i="6"/>
  <c r="H107" i="6"/>
  <c r="G107" i="6"/>
  <c r="F107" i="6"/>
  <c r="E107" i="6"/>
  <c r="C107" i="6"/>
  <c r="B107" i="6"/>
  <c r="A107" i="6"/>
  <c r="O105" i="6"/>
  <c r="C105" i="6"/>
  <c r="P104" i="6"/>
  <c r="O104" i="6"/>
  <c r="M104" i="6"/>
  <c r="J104" i="6"/>
  <c r="C104" i="6"/>
  <c r="J103" i="6"/>
  <c r="J101" i="6"/>
  <c r="I101" i="6"/>
  <c r="H101" i="6"/>
  <c r="G101" i="6"/>
  <c r="F101" i="6"/>
  <c r="E101" i="6"/>
  <c r="C101" i="6"/>
  <c r="B101" i="6"/>
  <c r="A101" i="6"/>
  <c r="P100" i="6"/>
  <c r="O100" i="6"/>
  <c r="M100" i="6"/>
  <c r="J100" i="6"/>
  <c r="I100" i="6"/>
  <c r="H100" i="6"/>
  <c r="G100" i="6"/>
  <c r="F100" i="6"/>
  <c r="E100" i="6"/>
  <c r="C100" i="6"/>
  <c r="B100" i="6"/>
  <c r="A100" i="6"/>
  <c r="P99" i="6"/>
  <c r="O99" i="6"/>
  <c r="M99" i="6"/>
  <c r="J99" i="6"/>
  <c r="J102" i="6" s="1"/>
  <c r="I99" i="6"/>
  <c r="H99" i="6"/>
  <c r="G99" i="6"/>
  <c r="F99" i="6"/>
  <c r="E99" i="6"/>
  <c r="C99" i="6"/>
  <c r="B99" i="6"/>
  <c r="A99" i="6"/>
  <c r="O97" i="6"/>
  <c r="C97" i="6"/>
  <c r="P96" i="6"/>
  <c r="O96" i="6"/>
  <c r="M96" i="6"/>
  <c r="J96" i="6"/>
  <c r="C96" i="6"/>
  <c r="J95" i="6"/>
  <c r="J93" i="6"/>
  <c r="I93" i="6"/>
  <c r="H93" i="6"/>
  <c r="G93" i="6"/>
  <c r="F93" i="6"/>
  <c r="E93" i="6"/>
  <c r="C93" i="6"/>
  <c r="B93" i="6"/>
  <c r="A93" i="6"/>
  <c r="P92" i="6"/>
  <c r="O92" i="6"/>
  <c r="M92" i="6"/>
  <c r="J92" i="6"/>
  <c r="I92" i="6"/>
  <c r="H92" i="6"/>
  <c r="G92" i="6"/>
  <c r="F92" i="6"/>
  <c r="E92" i="6"/>
  <c r="C92" i="6"/>
  <c r="B92" i="6"/>
  <c r="A92" i="6"/>
  <c r="P91" i="6"/>
  <c r="O91" i="6"/>
  <c r="M91" i="6"/>
  <c r="J91" i="6"/>
  <c r="J94" i="6" s="1"/>
  <c r="I91" i="6"/>
  <c r="H91" i="6"/>
  <c r="G91" i="6"/>
  <c r="F91" i="6"/>
  <c r="E91" i="6"/>
  <c r="C91" i="6"/>
  <c r="B91" i="6"/>
  <c r="A91" i="6"/>
  <c r="O89" i="6"/>
  <c r="C89" i="6"/>
  <c r="P88" i="6"/>
  <c r="O88" i="6"/>
  <c r="M88" i="6"/>
  <c r="J88" i="6"/>
  <c r="C88" i="6"/>
  <c r="J87" i="6"/>
  <c r="J85" i="6"/>
  <c r="I85" i="6"/>
  <c r="H85" i="6"/>
  <c r="G85" i="6"/>
  <c r="F85" i="6"/>
  <c r="E85" i="6"/>
  <c r="C85" i="6"/>
  <c r="B85" i="6"/>
  <c r="A85" i="6"/>
  <c r="P84" i="6"/>
  <c r="O84" i="6"/>
  <c r="M84" i="6"/>
  <c r="J84" i="6"/>
  <c r="I84" i="6"/>
  <c r="H84" i="6"/>
  <c r="G84" i="6"/>
  <c r="F84" i="6"/>
  <c r="E84" i="6"/>
  <c r="C84" i="6"/>
  <c r="B84" i="6"/>
  <c r="A84" i="6"/>
  <c r="P83" i="6"/>
  <c r="O83" i="6"/>
  <c r="M83" i="6"/>
  <c r="J83" i="6"/>
  <c r="J86" i="6" s="1"/>
  <c r="I83" i="6"/>
  <c r="H83" i="6"/>
  <c r="G83" i="6"/>
  <c r="F83" i="6"/>
  <c r="E83" i="6"/>
  <c r="C83" i="6"/>
  <c r="B83" i="6"/>
  <c r="A83" i="6"/>
  <c r="O81" i="6"/>
  <c r="C81" i="6"/>
  <c r="P80" i="6"/>
  <c r="O80" i="6"/>
  <c r="M80" i="6"/>
  <c r="J80" i="6"/>
  <c r="C80" i="6"/>
  <c r="J79" i="6"/>
  <c r="J77" i="6"/>
  <c r="I77" i="6"/>
  <c r="H77" i="6"/>
  <c r="G77" i="6"/>
  <c r="F77" i="6"/>
  <c r="E77" i="6"/>
  <c r="C77" i="6"/>
  <c r="B77" i="6"/>
  <c r="A77" i="6"/>
  <c r="P76" i="6"/>
  <c r="O76" i="6"/>
  <c r="M76" i="6"/>
  <c r="J76" i="6"/>
  <c r="I76" i="6"/>
  <c r="H76" i="6"/>
  <c r="G76" i="6"/>
  <c r="F76" i="6"/>
  <c r="E76" i="6"/>
  <c r="C76" i="6"/>
  <c r="B76" i="6"/>
  <c r="A76" i="6"/>
  <c r="P75" i="6"/>
  <c r="O75" i="6"/>
  <c r="M75" i="6"/>
  <c r="J75" i="6"/>
  <c r="J78" i="6" s="1"/>
  <c r="I75" i="6"/>
  <c r="H75" i="6"/>
  <c r="G75" i="6"/>
  <c r="F75" i="6"/>
  <c r="E75" i="6"/>
  <c r="C75" i="6"/>
  <c r="B75" i="6"/>
  <c r="A75" i="6"/>
  <c r="O73" i="6"/>
  <c r="C73" i="6"/>
  <c r="P72" i="6"/>
  <c r="O72" i="6"/>
  <c r="M72" i="6"/>
  <c r="J72" i="6"/>
  <c r="C72" i="6"/>
  <c r="J71" i="6"/>
  <c r="J69" i="6"/>
  <c r="I69" i="6"/>
  <c r="H69" i="6"/>
  <c r="G69" i="6"/>
  <c r="F69" i="6"/>
  <c r="E69" i="6"/>
  <c r="C69" i="6"/>
  <c r="B69" i="6"/>
  <c r="A69" i="6"/>
  <c r="P68" i="6"/>
  <c r="O68" i="6"/>
  <c r="M68" i="6"/>
  <c r="J68" i="6"/>
  <c r="I68" i="6"/>
  <c r="H68" i="6"/>
  <c r="G68" i="6"/>
  <c r="F68" i="6"/>
  <c r="E68" i="6"/>
  <c r="C68" i="6"/>
  <c r="B68" i="6"/>
  <c r="A68" i="6"/>
  <c r="P67" i="6"/>
  <c r="O67" i="6"/>
  <c r="M67" i="6"/>
  <c r="J67" i="6"/>
  <c r="J70" i="6" s="1"/>
  <c r="I67" i="6"/>
  <c r="H67" i="6"/>
  <c r="G67" i="6"/>
  <c r="F67" i="6"/>
  <c r="E67" i="6"/>
  <c r="C67" i="6"/>
  <c r="B67" i="6"/>
  <c r="A67" i="6"/>
  <c r="O65" i="6"/>
  <c r="C65" i="6"/>
  <c r="P64" i="6"/>
  <c r="O64" i="6"/>
  <c r="M64" i="6"/>
  <c r="J64" i="6"/>
  <c r="C64" i="6"/>
  <c r="J63" i="6"/>
  <c r="J61" i="6"/>
  <c r="I61" i="6"/>
  <c r="H61" i="6"/>
  <c r="G61" i="6"/>
  <c r="F61" i="6"/>
  <c r="E61" i="6"/>
  <c r="C61" i="6"/>
  <c r="B61" i="6"/>
  <c r="A61" i="6"/>
  <c r="P60" i="6"/>
  <c r="O60" i="6"/>
  <c r="M60" i="6"/>
  <c r="J60" i="6"/>
  <c r="I60" i="6"/>
  <c r="H60" i="6"/>
  <c r="G60" i="6"/>
  <c r="F60" i="6"/>
  <c r="E60" i="6"/>
  <c r="C60" i="6"/>
  <c r="B60" i="6"/>
  <c r="A60" i="6"/>
  <c r="P59" i="6"/>
  <c r="O59" i="6"/>
  <c r="M59" i="6"/>
  <c r="J59" i="6"/>
  <c r="J62" i="6" s="1"/>
  <c r="I59" i="6"/>
  <c r="H59" i="6"/>
  <c r="G59" i="6"/>
  <c r="F59" i="6"/>
  <c r="E59" i="6"/>
  <c r="C59" i="6"/>
  <c r="B59" i="6"/>
  <c r="A59" i="6"/>
  <c r="O57" i="6"/>
  <c r="C57" i="6"/>
  <c r="P56" i="6"/>
  <c r="O56" i="6"/>
  <c r="M56" i="6"/>
  <c r="J56" i="6"/>
  <c r="C56" i="6"/>
  <c r="J55" i="6"/>
  <c r="J53" i="6"/>
  <c r="I53" i="6"/>
  <c r="H53" i="6"/>
  <c r="G53" i="6"/>
  <c r="F53" i="6"/>
  <c r="E53" i="6"/>
  <c r="C53" i="6"/>
  <c r="B53" i="6"/>
  <c r="A53" i="6"/>
  <c r="P52" i="6"/>
  <c r="O52" i="6"/>
  <c r="M52" i="6"/>
  <c r="J52" i="6"/>
  <c r="I52" i="6"/>
  <c r="H52" i="6"/>
  <c r="G52" i="6"/>
  <c r="F52" i="6"/>
  <c r="E52" i="6"/>
  <c r="C52" i="6"/>
  <c r="B52" i="6"/>
  <c r="A52" i="6"/>
  <c r="P51" i="6"/>
  <c r="O51" i="6"/>
  <c r="M51" i="6"/>
  <c r="J51" i="6"/>
  <c r="J54" i="6" s="1"/>
  <c r="I51" i="6"/>
  <c r="H51" i="6"/>
  <c r="G51" i="6"/>
  <c r="F51" i="6"/>
  <c r="E51" i="6"/>
  <c r="C51" i="6"/>
  <c r="B51" i="6"/>
  <c r="A51" i="6"/>
  <c r="O49" i="6"/>
  <c r="C49" i="6"/>
  <c r="P48" i="6"/>
  <c r="O48" i="6"/>
  <c r="M48" i="6"/>
  <c r="J48" i="6"/>
  <c r="C48" i="6"/>
  <c r="J47" i="6"/>
  <c r="J45" i="6"/>
  <c r="I45" i="6"/>
  <c r="H45" i="6"/>
  <c r="G45" i="6"/>
  <c r="F45" i="6"/>
  <c r="E45" i="6"/>
  <c r="C45" i="6"/>
  <c r="B45" i="6"/>
  <c r="A45" i="6"/>
  <c r="P44" i="6"/>
  <c r="O44" i="6"/>
  <c r="M44" i="6"/>
  <c r="J44" i="6"/>
  <c r="I44" i="6"/>
  <c r="H44" i="6"/>
  <c r="G44" i="6"/>
  <c r="F44" i="6"/>
  <c r="E44" i="6"/>
  <c r="C44" i="6"/>
  <c r="B44" i="6"/>
  <c r="A44" i="6"/>
  <c r="P43" i="6"/>
  <c r="O43" i="6"/>
  <c r="M43" i="6"/>
  <c r="J43" i="6"/>
  <c r="J46" i="6" s="1"/>
  <c r="I43" i="6"/>
  <c r="H43" i="6"/>
  <c r="G43" i="6"/>
  <c r="F43" i="6"/>
  <c r="E43" i="6"/>
  <c r="C43" i="6"/>
  <c r="B43" i="6"/>
  <c r="A43" i="6"/>
  <c r="O41" i="6"/>
  <c r="C41" i="6"/>
  <c r="P40" i="6"/>
  <c r="O40" i="6"/>
  <c r="M40" i="6"/>
  <c r="J40" i="6"/>
  <c r="C40" i="6"/>
  <c r="J39" i="6"/>
  <c r="J37" i="6"/>
  <c r="I37" i="6"/>
  <c r="H37" i="6"/>
  <c r="G37" i="6"/>
  <c r="F37" i="6"/>
  <c r="E37" i="6"/>
  <c r="C37" i="6"/>
  <c r="B37" i="6"/>
  <c r="A37" i="6"/>
  <c r="P36" i="6"/>
  <c r="O36" i="6"/>
  <c r="M36" i="6"/>
  <c r="J36" i="6"/>
  <c r="I36" i="6"/>
  <c r="H36" i="6"/>
  <c r="G36" i="6"/>
  <c r="F36" i="6"/>
  <c r="E36" i="6"/>
  <c r="C36" i="6"/>
  <c r="B36" i="6"/>
  <c r="A36" i="6"/>
  <c r="P35" i="6"/>
  <c r="O35" i="6"/>
  <c r="M35" i="6"/>
  <c r="J35" i="6"/>
  <c r="J38" i="6" s="1"/>
  <c r="I35" i="6"/>
  <c r="H35" i="6"/>
  <c r="G35" i="6"/>
  <c r="F35" i="6"/>
  <c r="E35" i="6"/>
  <c r="C35" i="6"/>
  <c r="B35" i="6"/>
  <c r="A35" i="6"/>
  <c r="O33" i="6"/>
  <c r="C33" i="6"/>
  <c r="P32" i="6"/>
  <c r="O32" i="6"/>
  <c r="M32" i="6"/>
  <c r="J32" i="6"/>
  <c r="C32" i="6"/>
  <c r="J31" i="6"/>
  <c r="J29" i="6"/>
  <c r="I29" i="6"/>
  <c r="H29" i="6"/>
  <c r="G29" i="6"/>
  <c r="F29" i="6"/>
  <c r="E29" i="6"/>
  <c r="C29" i="6"/>
  <c r="B29" i="6"/>
  <c r="A29" i="6"/>
  <c r="P28" i="6"/>
  <c r="O28" i="6"/>
  <c r="M28" i="6"/>
  <c r="J28" i="6"/>
  <c r="I28" i="6"/>
  <c r="H28" i="6"/>
  <c r="G28" i="6"/>
  <c r="F28" i="6"/>
  <c r="E28" i="6"/>
  <c r="C28" i="6"/>
  <c r="B28" i="6"/>
  <c r="A28" i="6"/>
  <c r="P27" i="6"/>
  <c r="O27" i="6"/>
  <c r="M27" i="6"/>
  <c r="J27" i="6"/>
  <c r="J30" i="6" s="1"/>
  <c r="I27" i="6"/>
  <c r="H27" i="6"/>
  <c r="G27" i="6"/>
  <c r="F27" i="6"/>
  <c r="E27" i="6"/>
  <c r="C27" i="6"/>
  <c r="B27" i="6"/>
  <c r="A27" i="6"/>
  <c r="O25" i="6"/>
  <c r="C25" i="6"/>
  <c r="P24" i="6"/>
  <c r="O24" i="6"/>
  <c r="M24" i="6"/>
  <c r="J24" i="6"/>
  <c r="C24" i="6"/>
  <c r="J23" i="6"/>
  <c r="J21" i="6"/>
  <c r="I21" i="6"/>
  <c r="H21" i="6"/>
  <c r="G21" i="6"/>
  <c r="F21" i="6"/>
  <c r="E21" i="6"/>
  <c r="C21" i="6"/>
  <c r="B21" i="6"/>
  <c r="A21" i="6"/>
  <c r="P20" i="6"/>
  <c r="O20" i="6"/>
  <c r="M20" i="6"/>
  <c r="J20" i="6"/>
  <c r="I20" i="6"/>
  <c r="H20" i="6"/>
  <c r="G20" i="6"/>
  <c r="F20" i="6"/>
  <c r="E20" i="6"/>
  <c r="C20" i="6"/>
  <c r="B20" i="6"/>
  <c r="A20" i="6"/>
  <c r="P19" i="6"/>
  <c r="O19" i="6"/>
  <c r="M19" i="6"/>
  <c r="J19" i="6"/>
  <c r="J22" i="6" s="1"/>
  <c r="I19" i="6"/>
  <c r="H19" i="6"/>
  <c r="G19" i="6"/>
  <c r="F19" i="6"/>
  <c r="E19" i="6"/>
  <c r="C19" i="6"/>
  <c r="B19" i="6"/>
  <c r="A19" i="6"/>
  <c r="C7" i="6"/>
  <c r="C6" i="6"/>
  <c r="B3" i="6"/>
  <c r="A3" i="6"/>
  <c r="L2" i="6"/>
  <c r="C2" i="6"/>
  <c r="A2" i="6"/>
  <c r="L1" i="6"/>
  <c r="A1" i="6"/>
  <c r="O381" i="5"/>
  <c r="Q380" i="5"/>
  <c r="O380" i="5"/>
  <c r="M380" i="5"/>
  <c r="L380" i="5"/>
  <c r="Q379" i="5"/>
  <c r="O379" i="5"/>
  <c r="M379" i="5"/>
  <c r="L379" i="5"/>
  <c r="C379" i="5"/>
  <c r="L378" i="5"/>
  <c r="C378" i="5"/>
  <c r="L377" i="5"/>
  <c r="K376" i="5"/>
  <c r="J376" i="5"/>
  <c r="I376" i="5"/>
  <c r="H376" i="5"/>
  <c r="G376" i="5"/>
  <c r="F376" i="5"/>
  <c r="E376" i="5"/>
  <c r="K375" i="5"/>
  <c r="J375" i="5"/>
  <c r="I375" i="5"/>
  <c r="H375" i="5"/>
  <c r="G375" i="5"/>
  <c r="F375" i="5"/>
  <c r="E375" i="5"/>
  <c r="K374" i="5"/>
  <c r="J374" i="5"/>
  <c r="I374" i="5"/>
  <c r="H374" i="5"/>
  <c r="G374" i="5"/>
  <c r="F374" i="5"/>
  <c r="E374" i="5"/>
  <c r="K373" i="5"/>
  <c r="J373" i="5"/>
  <c r="I373" i="5"/>
  <c r="H373" i="5"/>
  <c r="G373" i="5"/>
  <c r="F373" i="5"/>
  <c r="E373" i="5"/>
  <c r="K372" i="5"/>
  <c r="K377" i="5" s="1"/>
  <c r="J372" i="5"/>
  <c r="I372" i="5"/>
  <c r="H372" i="5"/>
  <c r="G372" i="5"/>
  <c r="F372" i="5"/>
  <c r="E372" i="5"/>
  <c r="C372" i="5"/>
  <c r="B372" i="5"/>
  <c r="A372" i="5"/>
  <c r="L371" i="5"/>
  <c r="K371" i="5"/>
  <c r="J371" i="5"/>
  <c r="I371" i="5"/>
  <c r="H371" i="5"/>
  <c r="G371" i="5"/>
  <c r="F371" i="5"/>
  <c r="C371" i="5"/>
  <c r="B371" i="5"/>
  <c r="A371" i="5"/>
  <c r="L370" i="5"/>
  <c r="K370" i="5"/>
  <c r="J370" i="5"/>
  <c r="I370" i="5"/>
  <c r="H370" i="5"/>
  <c r="G370" i="5"/>
  <c r="F370" i="5"/>
  <c r="C370" i="5"/>
  <c r="B370" i="5"/>
  <c r="A370" i="5"/>
  <c r="O368" i="5"/>
  <c r="Q367" i="5"/>
  <c r="O367" i="5"/>
  <c r="M367" i="5"/>
  <c r="L367" i="5"/>
  <c r="Q366" i="5"/>
  <c r="O366" i="5"/>
  <c r="M366" i="5"/>
  <c r="L366" i="5"/>
  <c r="C366" i="5"/>
  <c r="L365" i="5"/>
  <c r="C365" i="5"/>
  <c r="L364" i="5"/>
  <c r="K363" i="5"/>
  <c r="J363" i="5"/>
  <c r="I363" i="5"/>
  <c r="H363" i="5"/>
  <c r="G363" i="5"/>
  <c r="F363" i="5"/>
  <c r="E363" i="5"/>
  <c r="K362" i="5"/>
  <c r="J362" i="5"/>
  <c r="I362" i="5"/>
  <c r="H362" i="5"/>
  <c r="G362" i="5"/>
  <c r="F362" i="5"/>
  <c r="E362" i="5"/>
  <c r="K361" i="5"/>
  <c r="J361" i="5"/>
  <c r="I361" i="5"/>
  <c r="H361" i="5"/>
  <c r="G361" i="5"/>
  <c r="F361" i="5"/>
  <c r="E361" i="5"/>
  <c r="K360" i="5"/>
  <c r="J360" i="5"/>
  <c r="I360" i="5"/>
  <c r="H360" i="5"/>
  <c r="G360" i="5"/>
  <c r="F360" i="5"/>
  <c r="E360" i="5"/>
  <c r="K359" i="5"/>
  <c r="K364" i="5" s="1"/>
  <c r="J359" i="5"/>
  <c r="I359" i="5"/>
  <c r="H359" i="5"/>
  <c r="G359" i="5"/>
  <c r="F359" i="5"/>
  <c r="E359" i="5"/>
  <c r="C359" i="5"/>
  <c r="B359" i="5"/>
  <c r="A359" i="5"/>
  <c r="L358" i="5"/>
  <c r="K358" i="5"/>
  <c r="J358" i="5"/>
  <c r="I358" i="5"/>
  <c r="H358" i="5"/>
  <c r="G358" i="5"/>
  <c r="F358" i="5"/>
  <c r="C358" i="5"/>
  <c r="B358" i="5"/>
  <c r="A358" i="5"/>
  <c r="L357" i="5"/>
  <c r="K357" i="5"/>
  <c r="J357" i="5"/>
  <c r="I357" i="5"/>
  <c r="H357" i="5"/>
  <c r="G357" i="5"/>
  <c r="F357" i="5"/>
  <c r="C357" i="5"/>
  <c r="B357" i="5"/>
  <c r="A357" i="5"/>
  <c r="O355" i="5"/>
  <c r="Q354" i="5"/>
  <c r="O354" i="5"/>
  <c r="M354" i="5"/>
  <c r="L354" i="5"/>
  <c r="Q353" i="5"/>
  <c r="O353" i="5"/>
  <c r="M353" i="5"/>
  <c r="L353" i="5"/>
  <c r="C353" i="5"/>
  <c r="L352" i="5"/>
  <c r="C352" i="5"/>
  <c r="L351" i="5"/>
  <c r="K350" i="5"/>
  <c r="J350" i="5"/>
  <c r="I350" i="5"/>
  <c r="H350" i="5"/>
  <c r="G350" i="5"/>
  <c r="F350" i="5"/>
  <c r="E350" i="5"/>
  <c r="K349" i="5"/>
  <c r="J349" i="5"/>
  <c r="I349" i="5"/>
  <c r="H349" i="5"/>
  <c r="G349" i="5"/>
  <c r="F349" i="5"/>
  <c r="E349" i="5"/>
  <c r="K348" i="5"/>
  <c r="J348" i="5"/>
  <c r="I348" i="5"/>
  <c r="H348" i="5"/>
  <c r="G348" i="5"/>
  <c r="F348" i="5"/>
  <c r="E348" i="5"/>
  <c r="K347" i="5"/>
  <c r="J347" i="5"/>
  <c r="I347" i="5"/>
  <c r="H347" i="5"/>
  <c r="G347" i="5"/>
  <c r="F347" i="5"/>
  <c r="E347" i="5"/>
  <c r="K346" i="5"/>
  <c r="K351" i="5" s="1"/>
  <c r="J346" i="5"/>
  <c r="I346" i="5"/>
  <c r="H346" i="5"/>
  <c r="G346" i="5"/>
  <c r="F346" i="5"/>
  <c r="E346" i="5"/>
  <c r="C346" i="5"/>
  <c r="B346" i="5"/>
  <c r="A346" i="5"/>
  <c r="L345" i="5"/>
  <c r="K345" i="5"/>
  <c r="J345" i="5"/>
  <c r="I345" i="5"/>
  <c r="H345" i="5"/>
  <c r="G345" i="5"/>
  <c r="F345" i="5"/>
  <c r="C345" i="5"/>
  <c r="B345" i="5"/>
  <c r="A345" i="5"/>
  <c r="L344" i="5"/>
  <c r="K344" i="5"/>
  <c r="J344" i="5"/>
  <c r="I344" i="5"/>
  <c r="H344" i="5"/>
  <c r="G344" i="5"/>
  <c r="F344" i="5"/>
  <c r="C344" i="5"/>
  <c r="B344" i="5"/>
  <c r="A344" i="5"/>
  <c r="O342" i="5"/>
  <c r="Q341" i="5"/>
  <c r="O341" i="5"/>
  <c r="M341" i="5"/>
  <c r="L341" i="5"/>
  <c r="Q340" i="5"/>
  <c r="O340" i="5"/>
  <c r="M340" i="5"/>
  <c r="L340" i="5"/>
  <c r="C340" i="5"/>
  <c r="L339" i="5"/>
  <c r="C339" i="5"/>
  <c r="L338" i="5"/>
  <c r="K337" i="5"/>
  <c r="J337" i="5"/>
  <c r="I337" i="5"/>
  <c r="H337" i="5"/>
  <c r="G337" i="5"/>
  <c r="F337" i="5"/>
  <c r="E337" i="5"/>
  <c r="K336" i="5"/>
  <c r="J336" i="5"/>
  <c r="I336" i="5"/>
  <c r="H336" i="5"/>
  <c r="G336" i="5"/>
  <c r="F336" i="5"/>
  <c r="E336" i="5"/>
  <c r="K335" i="5"/>
  <c r="J335" i="5"/>
  <c r="I335" i="5"/>
  <c r="H335" i="5"/>
  <c r="G335" i="5"/>
  <c r="F335" i="5"/>
  <c r="E335" i="5"/>
  <c r="K334" i="5"/>
  <c r="J334" i="5"/>
  <c r="I334" i="5"/>
  <c r="H334" i="5"/>
  <c r="G334" i="5"/>
  <c r="F334" i="5"/>
  <c r="E334" i="5"/>
  <c r="K333" i="5"/>
  <c r="K338" i="5" s="1"/>
  <c r="J333" i="5"/>
  <c r="I333" i="5"/>
  <c r="H333" i="5"/>
  <c r="G333" i="5"/>
  <c r="F333" i="5"/>
  <c r="E333" i="5"/>
  <c r="C333" i="5"/>
  <c r="B333" i="5"/>
  <c r="A333" i="5"/>
  <c r="L332" i="5"/>
  <c r="K332" i="5"/>
  <c r="J332" i="5"/>
  <c r="I332" i="5"/>
  <c r="H332" i="5"/>
  <c r="G332" i="5"/>
  <c r="F332" i="5"/>
  <c r="C332" i="5"/>
  <c r="B332" i="5"/>
  <c r="A332" i="5"/>
  <c r="L331" i="5"/>
  <c r="K331" i="5"/>
  <c r="J331" i="5"/>
  <c r="I331" i="5"/>
  <c r="H331" i="5"/>
  <c r="G331" i="5"/>
  <c r="F331" i="5"/>
  <c r="C331" i="5"/>
  <c r="B331" i="5"/>
  <c r="A331" i="5"/>
  <c r="O329" i="5"/>
  <c r="Q328" i="5"/>
  <c r="O328" i="5"/>
  <c r="M328" i="5"/>
  <c r="L328" i="5"/>
  <c r="Q327" i="5"/>
  <c r="O327" i="5"/>
  <c r="M327" i="5"/>
  <c r="L327" i="5"/>
  <c r="C327" i="5"/>
  <c r="L326" i="5"/>
  <c r="C326" i="5"/>
  <c r="L325" i="5"/>
  <c r="K324" i="5"/>
  <c r="J324" i="5"/>
  <c r="I324" i="5"/>
  <c r="H324" i="5"/>
  <c r="G324" i="5"/>
  <c r="F324" i="5"/>
  <c r="E324" i="5"/>
  <c r="K323" i="5"/>
  <c r="J323" i="5"/>
  <c r="I323" i="5"/>
  <c r="H323" i="5"/>
  <c r="G323" i="5"/>
  <c r="F323" i="5"/>
  <c r="E323" i="5"/>
  <c r="K322" i="5"/>
  <c r="J322" i="5"/>
  <c r="I322" i="5"/>
  <c r="H322" i="5"/>
  <c r="G322" i="5"/>
  <c r="F322" i="5"/>
  <c r="E322" i="5"/>
  <c r="K321" i="5"/>
  <c r="J321" i="5"/>
  <c r="I321" i="5"/>
  <c r="H321" i="5"/>
  <c r="G321" i="5"/>
  <c r="F321" i="5"/>
  <c r="E321" i="5"/>
  <c r="K320" i="5"/>
  <c r="K325" i="5" s="1"/>
  <c r="J320" i="5"/>
  <c r="I320" i="5"/>
  <c r="H320" i="5"/>
  <c r="G320" i="5"/>
  <c r="F320" i="5"/>
  <c r="E320" i="5"/>
  <c r="C320" i="5"/>
  <c r="B320" i="5"/>
  <c r="A320" i="5"/>
  <c r="L319" i="5"/>
  <c r="K319" i="5"/>
  <c r="J319" i="5"/>
  <c r="I319" i="5"/>
  <c r="H319" i="5"/>
  <c r="G319" i="5"/>
  <c r="F319" i="5"/>
  <c r="C319" i="5"/>
  <c r="B319" i="5"/>
  <c r="A319" i="5"/>
  <c r="L318" i="5"/>
  <c r="K318" i="5"/>
  <c r="J318" i="5"/>
  <c r="I318" i="5"/>
  <c r="H318" i="5"/>
  <c r="G318" i="5"/>
  <c r="F318" i="5"/>
  <c r="C318" i="5"/>
  <c r="B318" i="5"/>
  <c r="A318" i="5"/>
  <c r="O316" i="5"/>
  <c r="Q315" i="5"/>
  <c r="O315" i="5"/>
  <c r="M315" i="5"/>
  <c r="L315" i="5"/>
  <c r="Q314" i="5"/>
  <c r="O314" i="5"/>
  <c r="M314" i="5"/>
  <c r="L314" i="5"/>
  <c r="C314" i="5"/>
  <c r="L313" i="5"/>
  <c r="C313" i="5"/>
  <c r="L312" i="5"/>
  <c r="K311" i="5"/>
  <c r="J311" i="5"/>
  <c r="I311" i="5"/>
  <c r="H311" i="5"/>
  <c r="G311" i="5"/>
  <c r="F311" i="5"/>
  <c r="E311" i="5"/>
  <c r="K310" i="5"/>
  <c r="J310" i="5"/>
  <c r="I310" i="5"/>
  <c r="H310" i="5"/>
  <c r="G310" i="5"/>
  <c r="F310" i="5"/>
  <c r="E310" i="5"/>
  <c r="K309" i="5"/>
  <c r="J309" i="5"/>
  <c r="I309" i="5"/>
  <c r="H309" i="5"/>
  <c r="G309" i="5"/>
  <c r="F309" i="5"/>
  <c r="E309" i="5"/>
  <c r="K308" i="5"/>
  <c r="J308" i="5"/>
  <c r="I308" i="5"/>
  <c r="H308" i="5"/>
  <c r="G308" i="5"/>
  <c r="F308" i="5"/>
  <c r="E308" i="5"/>
  <c r="K307" i="5"/>
  <c r="K312" i="5" s="1"/>
  <c r="J307" i="5"/>
  <c r="I307" i="5"/>
  <c r="H307" i="5"/>
  <c r="G307" i="5"/>
  <c r="F307" i="5"/>
  <c r="E307" i="5"/>
  <c r="C307" i="5"/>
  <c r="B307" i="5"/>
  <c r="A307" i="5"/>
  <c r="L306" i="5"/>
  <c r="K306" i="5"/>
  <c r="J306" i="5"/>
  <c r="I306" i="5"/>
  <c r="H306" i="5"/>
  <c r="G306" i="5"/>
  <c r="F306" i="5"/>
  <c r="C306" i="5"/>
  <c r="B306" i="5"/>
  <c r="A306" i="5"/>
  <c r="L305" i="5"/>
  <c r="K305" i="5"/>
  <c r="J305" i="5"/>
  <c r="I305" i="5"/>
  <c r="H305" i="5"/>
  <c r="G305" i="5"/>
  <c r="F305" i="5"/>
  <c r="C305" i="5"/>
  <c r="B305" i="5"/>
  <c r="A305" i="5"/>
  <c r="O303" i="5"/>
  <c r="Q302" i="5"/>
  <c r="O302" i="5"/>
  <c r="M302" i="5"/>
  <c r="L302" i="5"/>
  <c r="Q301" i="5"/>
  <c r="O301" i="5"/>
  <c r="M301" i="5"/>
  <c r="L301" i="5"/>
  <c r="C301" i="5"/>
  <c r="L300" i="5"/>
  <c r="C300" i="5"/>
  <c r="L299" i="5"/>
  <c r="K298" i="5"/>
  <c r="J298" i="5"/>
  <c r="I298" i="5"/>
  <c r="H298" i="5"/>
  <c r="G298" i="5"/>
  <c r="F298" i="5"/>
  <c r="E298" i="5"/>
  <c r="K297" i="5"/>
  <c r="J297" i="5"/>
  <c r="I297" i="5"/>
  <c r="H297" i="5"/>
  <c r="G297" i="5"/>
  <c r="F297" i="5"/>
  <c r="E297" i="5"/>
  <c r="K296" i="5"/>
  <c r="J296" i="5"/>
  <c r="I296" i="5"/>
  <c r="H296" i="5"/>
  <c r="G296" i="5"/>
  <c r="F296" i="5"/>
  <c r="E296" i="5"/>
  <c r="K295" i="5"/>
  <c r="J295" i="5"/>
  <c r="I295" i="5"/>
  <c r="H295" i="5"/>
  <c r="G295" i="5"/>
  <c r="F295" i="5"/>
  <c r="E295" i="5"/>
  <c r="K294" i="5"/>
  <c r="K299" i="5" s="1"/>
  <c r="J294" i="5"/>
  <c r="I294" i="5"/>
  <c r="H294" i="5"/>
  <c r="G294" i="5"/>
  <c r="F294" i="5"/>
  <c r="E294" i="5"/>
  <c r="C294" i="5"/>
  <c r="B294" i="5"/>
  <c r="A294" i="5"/>
  <c r="L293" i="5"/>
  <c r="K293" i="5"/>
  <c r="J293" i="5"/>
  <c r="I293" i="5"/>
  <c r="H293" i="5"/>
  <c r="G293" i="5"/>
  <c r="F293" i="5"/>
  <c r="C293" i="5"/>
  <c r="B293" i="5"/>
  <c r="A293" i="5"/>
  <c r="L292" i="5"/>
  <c r="K292" i="5"/>
  <c r="J292" i="5"/>
  <c r="I292" i="5"/>
  <c r="H292" i="5"/>
  <c r="G292" i="5"/>
  <c r="F292" i="5"/>
  <c r="C292" i="5"/>
  <c r="B292" i="5"/>
  <c r="A292" i="5"/>
  <c r="O290" i="5"/>
  <c r="Q289" i="5"/>
  <c r="O289" i="5"/>
  <c r="M289" i="5"/>
  <c r="L289" i="5"/>
  <c r="Q288" i="5"/>
  <c r="O288" i="5"/>
  <c r="M288" i="5"/>
  <c r="L288" i="5"/>
  <c r="C288" i="5"/>
  <c r="L287" i="5"/>
  <c r="C287" i="5"/>
  <c r="L286" i="5"/>
  <c r="K285" i="5"/>
  <c r="J285" i="5"/>
  <c r="I285" i="5"/>
  <c r="H285" i="5"/>
  <c r="G285" i="5"/>
  <c r="F285" i="5"/>
  <c r="E285" i="5"/>
  <c r="K284" i="5"/>
  <c r="J284" i="5"/>
  <c r="I284" i="5"/>
  <c r="H284" i="5"/>
  <c r="G284" i="5"/>
  <c r="F284" i="5"/>
  <c r="E284" i="5"/>
  <c r="K283" i="5"/>
  <c r="J283" i="5"/>
  <c r="I283" i="5"/>
  <c r="H283" i="5"/>
  <c r="G283" i="5"/>
  <c r="F283" i="5"/>
  <c r="E283" i="5"/>
  <c r="K282" i="5"/>
  <c r="J282" i="5"/>
  <c r="I282" i="5"/>
  <c r="H282" i="5"/>
  <c r="G282" i="5"/>
  <c r="F282" i="5"/>
  <c r="E282" i="5"/>
  <c r="K281" i="5"/>
  <c r="K286" i="5" s="1"/>
  <c r="J281" i="5"/>
  <c r="I281" i="5"/>
  <c r="H281" i="5"/>
  <c r="G281" i="5"/>
  <c r="F281" i="5"/>
  <c r="E281" i="5"/>
  <c r="C281" i="5"/>
  <c r="B281" i="5"/>
  <c r="A281" i="5"/>
  <c r="L280" i="5"/>
  <c r="K280" i="5"/>
  <c r="J280" i="5"/>
  <c r="I280" i="5"/>
  <c r="H280" i="5"/>
  <c r="G280" i="5"/>
  <c r="F280" i="5"/>
  <c r="C280" i="5"/>
  <c r="B280" i="5"/>
  <c r="A280" i="5"/>
  <c r="L279" i="5"/>
  <c r="K279" i="5"/>
  <c r="J279" i="5"/>
  <c r="I279" i="5"/>
  <c r="H279" i="5"/>
  <c r="G279" i="5"/>
  <c r="F279" i="5"/>
  <c r="C279" i="5"/>
  <c r="B279" i="5"/>
  <c r="A279" i="5"/>
  <c r="O277" i="5"/>
  <c r="Q276" i="5"/>
  <c r="O276" i="5"/>
  <c r="M276" i="5"/>
  <c r="L276" i="5"/>
  <c r="Q275" i="5"/>
  <c r="O275" i="5"/>
  <c r="M275" i="5"/>
  <c r="L275" i="5"/>
  <c r="C275" i="5"/>
  <c r="L274" i="5"/>
  <c r="C274" i="5"/>
  <c r="L273" i="5"/>
  <c r="K272" i="5"/>
  <c r="J272" i="5"/>
  <c r="I272" i="5"/>
  <c r="H272" i="5"/>
  <c r="G272" i="5"/>
  <c r="F272" i="5"/>
  <c r="E272" i="5"/>
  <c r="K271" i="5"/>
  <c r="J271" i="5"/>
  <c r="I271" i="5"/>
  <c r="H271" i="5"/>
  <c r="G271" i="5"/>
  <c r="F271" i="5"/>
  <c r="E271" i="5"/>
  <c r="K270" i="5"/>
  <c r="J270" i="5"/>
  <c r="I270" i="5"/>
  <c r="H270" i="5"/>
  <c r="G270" i="5"/>
  <c r="F270" i="5"/>
  <c r="E270" i="5"/>
  <c r="K269" i="5"/>
  <c r="J269" i="5"/>
  <c r="I269" i="5"/>
  <c r="H269" i="5"/>
  <c r="G269" i="5"/>
  <c r="F269" i="5"/>
  <c r="E269" i="5"/>
  <c r="K268" i="5"/>
  <c r="K273" i="5" s="1"/>
  <c r="J268" i="5"/>
  <c r="I268" i="5"/>
  <c r="H268" i="5"/>
  <c r="G268" i="5"/>
  <c r="F268" i="5"/>
  <c r="E268" i="5"/>
  <c r="C268" i="5"/>
  <c r="B268" i="5"/>
  <c r="A268" i="5"/>
  <c r="L267" i="5"/>
  <c r="K267" i="5"/>
  <c r="J267" i="5"/>
  <c r="I267" i="5"/>
  <c r="H267" i="5"/>
  <c r="G267" i="5"/>
  <c r="F267" i="5"/>
  <c r="C267" i="5"/>
  <c r="B267" i="5"/>
  <c r="A267" i="5"/>
  <c r="L266" i="5"/>
  <c r="K266" i="5"/>
  <c r="J266" i="5"/>
  <c r="I266" i="5"/>
  <c r="H266" i="5"/>
  <c r="G266" i="5"/>
  <c r="F266" i="5"/>
  <c r="C266" i="5"/>
  <c r="B266" i="5"/>
  <c r="A266" i="5"/>
  <c r="O264" i="5"/>
  <c r="Q263" i="5"/>
  <c r="O263" i="5"/>
  <c r="M263" i="5"/>
  <c r="L263" i="5"/>
  <c r="Q262" i="5"/>
  <c r="O262" i="5"/>
  <c r="M262" i="5"/>
  <c r="L262" i="5"/>
  <c r="C262" i="5"/>
  <c r="L261" i="5"/>
  <c r="C261" i="5"/>
  <c r="L260" i="5"/>
  <c r="K259" i="5"/>
  <c r="J259" i="5"/>
  <c r="I259" i="5"/>
  <c r="H259" i="5"/>
  <c r="G259" i="5"/>
  <c r="F259" i="5"/>
  <c r="E259" i="5"/>
  <c r="K258" i="5"/>
  <c r="J258" i="5"/>
  <c r="I258" i="5"/>
  <c r="H258" i="5"/>
  <c r="G258" i="5"/>
  <c r="F258" i="5"/>
  <c r="E258" i="5"/>
  <c r="K257" i="5"/>
  <c r="J257" i="5"/>
  <c r="I257" i="5"/>
  <c r="H257" i="5"/>
  <c r="G257" i="5"/>
  <c r="F257" i="5"/>
  <c r="E257" i="5"/>
  <c r="K256" i="5"/>
  <c r="J256" i="5"/>
  <c r="I256" i="5"/>
  <c r="H256" i="5"/>
  <c r="G256" i="5"/>
  <c r="F256" i="5"/>
  <c r="E256" i="5"/>
  <c r="K255" i="5"/>
  <c r="K260" i="5" s="1"/>
  <c r="J255" i="5"/>
  <c r="I255" i="5"/>
  <c r="H255" i="5"/>
  <c r="G255" i="5"/>
  <c r="F255" i="5"/>
  <c r="E255" i="5"/>
  <c r="C255" i="5"/>
  <c r="B255" i="5"/>
  <c r="A255" i="5"/>
  <c r="L254" i="5"/>
  <c r="K254" i="5"/>
  <c r="J254" i="5"/>
  <c r="I254" i="5"/>
  <c r="H254" i="5"/>
  <c r="G254" i="5"/>
  <c r="F254" i="5"/>
  <c r="C254" i="5"/>
  <c r="B254" i="5"/>
  <c r="A254" i="5"/>
  <c r="L253" i="5"/>
  <c r="K253" i="5"/>
  <c r="J253" i="5"/>
  <c r="I253" i="5"/>
  <c r="H253" i="5"/>
  <c r="G253" i="5"/>
  <c r="F253" i="5"/>
  <c r="C253" i="5"/>
  <c r="B253" i="5"/>
  <c r="A253" i="5"/>
  <c r="O251" i="5"/>
  <c r="Q250" i="5"/>
  <c r="O250" i="5"/>
  <c r="M250" i="5"/>
  <c r="L250" i="5"/>
  <c r="Q249" i="5"/>
  <c r="O249" i="5"/>
  <c r="M249" i="5"/>
  <c r="L249" i="5"/>
  <c r="C249" i="5"/>
  <c r="L248" i="5"/>
  <c r="C248" i="5"/>
  <c r="L247" i="5"/>
  <c r="K246" i="5"/>
  <c r="J246" i="5"/>
  <c r="I246" i="5"/>
  <c r="H246" i="5"/>
  <c r="G246" i="5"/>
  <c r="F246" i="5"/>
  <c r="E246" i="5"/>
  <c r="K245" i="5"/>
  <c r="J245" i="5"/>
  <c r="I245" i="5"/>
  <c r="H245" i="5"/>
  <c r="G245" i="5"/>
  <c r="F245" i="5"/>
  <c r="E245" i="5"/>
  <c r="K244" i="5"/>
  <c r="J244" i="5"/>
  <c r="I244" i="5"/>
  <c r="H244" i="5"/>
  <c r="G244" i="5"/>
  <c r="F244" i="5"/>
  <c r="E244" i="5"/>
  <c r="K243" i="5"/>
  <c r="J243" i="5"/>
  <c r="I243" i="5"/>
  <c r="H243" i="5"/>
  <c r="G243" i="5"/>
  <c r="F243" i="5"/>
  <c r="E243" i="5"/>
  <c r="K242" i="5"/>
  <c r="K247" i="5" s="1"/>
  <c r="J242" i="5"/>
  <c r="I242" i="5"/>
  <c r="H242" i="5"/>
  <c r="G242" i="5"/>
  <c r="F242" i="5"/>
  <c r="E242" i="5"/>
  <c r="C242" i="5"/>
  <c r="B242" i="5"/>
  <c r="A242" i="5"/>
  <c r="L241" i="5"/>
  <c r="K241" i="5"/>
  <c r="J241" i="5"/>
  <c r="I241" i="5"/>
  <c r="H241" i="5"/>
  <c r="G241" i="5"/>
  <c r="F241" i="5"/>
  <c r="C241" i="5"/>
  <c r="B241" i="5"/>
  <c r="A241" i="5"/>
  <c r="L240" i="5"/>
  <c r="K240" i="5"/>
  <c r="J240" i="5"/>
  <c r="I240" i="5"/>
  <c r="H240" i="5"/>
  <c r="G240" i="5"/>
  <c r="F240" i="5"/>
  <c r="C240" i="5"/>
  <c r="B240" i="5"/>
  <c r="A240" i="5"/>
  <c r="O238" i="5"/>
  <c r="Q237" i="5"/>
  <c r="O237" i="5"/>
  <c r="M237" i="5"/>
  <c r="L237" i="5"/>
  <c r="Q236" i="5"/>
  <c r="O236" i="5"/>
  <c r="M236" i="5"/>
  <c r="L236" i="5"/>
  <c r="C236" i="5"/>
  <c r="L235" i="5"/>
  <c r="C235" i="5"/>
  <c r="L234" i="5"/>
  <c r="K233" i="5"/>
  <c r="J233" i="5"/>
  <c r="I233" i="5"/>
  <c r="H233" i="5"/>
  <c r="G233" i="5"/>
  <c r="F233" i="5"/>
  <c r="E233" i="5"/>
  <c r="K232" i="5"/>
  <c r="J232" i="5"/>
  <c r="I232" i="5"/>
  <c r="H232" i="5"/>
  <c r="G232" i="5"/>
  <c r="F232" i="5"/>
  <c r="E232" i="5"/>
  <c r="K231" i="5"/>
  <c r="J231" i="5"/>
  <c r="I231" i="5"/>
  <c r="H231" i="5"/>
  <c r="G231" i="5"/>
  <c r="F231" i="5"/>
  <c r="E231" i="5"/>
  <c r="K230" i="5"/>
  <c r="J230" i="5"/>
  <c r="I230" i="5"/>
  <c r="H230" i="5"/>
  <c r="G230" i="5"/>
  <c r="F230" i="5"/>
  <c r="E230" i="5"/>
  <c r="K229" i="5"/>
  <c r="K234" i="5" s="1"/>
  <c r="J229" i="5"/>
  <c r="I229" i="5"/>
  <c r="H229" i="5"/>
  <c r="G229" i="5"/>
  <c r="F229" i="5"/>
  <c r="E229" i="5"/>
  <c r="C229" i="5"/>
  <c r="B229" i="5"/>
  <c r="A229" i="5"/>
  <c r="L228" i="5"/>
  <c r="K228" i="5"/>
  <c r="J228" i="5"/>
  <c r="I228" i="5"/>
  <c r="H228" i="5"/>
  <c r="G228" i="5"/>
  <c r="F228" i="5"/>
  <c r="C228" i="5"/>
  <c r="B228" i="5"/>
  <c r="A228" i="5"/>
  <c r="L227" i="5"/>
  <c r="K227" i="5"/>
  <c r="J227" i="5"/>
  <c r="I227" i="5"/>
  <c r="H227" i="5"/>
  <c r="G227" i="5"/>
  <c r="F227" i="5"/>
  <c r="C227" i="5"/>
  <c r="B227" i="5"/>
  <c r="A227" i="5"/>
  <c r="O225" i="5"/>
  <c r="Q224" i="5"/>
  <c r="O224" i="5"/>
  <c r="M224" i="5"/>
  <c r="L224" i="5"/>
  <c r="Q223" i="5"/>
  <c r="O223" i="5"/>
  <c r="M223" i="5"/>
  <c r="L223" i="5"/>
  <c r="C223" i="5"/>
  <c r="L222" i="5"/>
  <c r="C222" i="5"/>
  <c r="L221" i="5"/>
  <c r="K220" i="5"/>
  <c r="J220" i="5"/>
  <c r="I220" i="5"/>
  <c r="H220" i="5"/>
  <c r="G220" i="5"/>
  <c r="F220" i="5"/>
  <c r="E220" i="5"/>
  <c r="K219" i="5"/>
  <c r="J219" i="5"/>
  <c r="I219" i="5"/>
  <c r="H219" i="5"/>
  <c r="G219" i="5"/>
  <c r="F219" i="5"/>
  <c r="E219" i="5"/>
  <c r="K218" i="5"/>
  <c r="J218" i="5"/>
  <c r="I218" i="5"/>
  <c r="H218" i="5"/>
  <c r="G218" i="5"/>
  <c r="F218" i="5"/>
  <c r="E218" i="5"/>
  <c r="K217" i="5"/>
  <c r="J217" i="5"/>
  <c r="I217" i="5"/>
  <c r="H217" i="5"/>
  <c r="G217" i="5"/>
  <c r="F217" i="5"/>
  <c r="E217" i="5"/>
  <c r="K216" i="5"/>
  <c r="K221" i="5" s="1"/>
  <c r="J216" i="5"/>
  <c r="I216" i="5"/>
  <c r="H216" i="5"/>
  <c r="G216" i="5"/>
  <c r="F216" i="5"/>
  <c r="E216" i="5"/>
  <c r="C216" i="5"/>
  <c r="B216" i="5"/>
  <c r="A216" i="5"/>
  <c r="L215" i="5"/>
  <c r="K215" i="5"/>
  <c r="J215" i="5"/>
  <c r="I215" i="5"/>
  <c r="H215" i="5"/>
  <c r="G215" i="5"/>
  <c r="F215" i="5"/>
  <c r="C215" i="5"/>
  <c r="B215" i="5"/>
  <c r="A215" i="5"/>
  <c r="L214" i="5"/>
  <c r="K214" i="5"/>
  <c r="J214" i="5"/>
  <c r="I214" i="5"/>
  <c r="H214" i="5"/>
  <c r="G214" i="5"/>
  <c r="F214" i="5"/>
  <c r="C214" i="5"/>
  <c r="B214" i="5"/>
  <c r="A214" i="5"/>
  <c r="O212" i="5"/>
  <c r="Q211" i="5"/>
  <c r="O211" i="5"/>
  <c r="M211" i="5"/>
  <c r="L211" i="5"/>
  <c r="Q210" i="5"/>
  <c r="O210" i="5"/>
  <c r="M210" i="5"/>
  <c r="L210" i="5"/>
  <c r="C210" i="5"/>
  <c r="L209" i="5"/>
  <c r="C209" i="5"/>
  <c r="L208" i="5"/>
  <c r="K207" i="5"/>
  <c r="J207" i="5"/>
  <c r="I207" i="5"/>
  <c r="H207" i="5"/>
  <c r="G207" i="5"/>
  <c r="F207" i="5"/>
  <c r="E207" i="5"/>
  <c r="K206" i="5"/>
  <c r="J206" i="5"/>
  <c r="I206" i="5"/>
  <c r="H206" i="5"/>
  <c r="G206" i="5"/>
  <c r="F206" i="5"/>
  <c r="E206" i="5"/>
  <c r="K205" i="5"/>
  <c r="J205" i="5"/>
  <c r="I205" i="5"/>
  <c r="H205" i="5"/>
  <c r="G205" i="5"/>
  <c r="F205" i="5"/>
  <c r="E205" i="5"/>
  <c r="K204" i="5"/>
  <c r="J204" i="5"/>
  <c r="I204" i="5"/>
  <c r="H204" i="5"/>
  <c r="G204" i="5"/>
  <c r="F204" i="5"/>
  <c r="E204" i="5"/>
  <c r="K203" i="5"/>
  <c r="K208" i="5" s="1"/>
  <c r="J203" i="5"/>
  <c r="I203" i="5"/>
  <c r="H203" i="5"/>
  <c r="G203" i="5"/>
  <c r="F203" i="5"/>
  <c r="E203" i="5"/>
  <c r="C203" i="5"/>
  <c r="B203" i="5"/>
  <c r="A203" i="5"/>
  <c r="L202" i="5"/>
  <c r="K202" i="5"/>
  <c r="J202" i="5"/>
  <c r="I202" i="5"/>
  <c r="H202" i="5"/>
  <c r="G202" i="5"/>
  <c r="F202" i="5"/>
  <c r="C202" i="5"/>
  <c r="B202" i="5"/>
  <c r="A202" i="5"/>
  <c r="L201" i="5"/>
  <c r="K201" i="5"/>
  <c r="J201" i="5"/>
  <c r="I201" i="5"/>
  <c r="H201" i="5"/>
  <c r="G201" i="5"/>
  <c r="F201" i="5"/>
  <c r="C201" i="5"/>
  <c r="B201" i="5"/>
  <c r="A201" i="5"/>
  <c r="O199" i="5"/>
  <c r="Q198" i="5"/>
  <c r="O198" i="5"/>
  <c r="M198" i="5"/>
  <c r="L198" i="5"/>
  <c r="Q197" i="5"/>
  <c r="O197" i="5"/>
  <c r="M197" i="5"/>
  <c r="L197" i="5"/>
  <c r="C197" i="5"/>
  <c r="L196" i="5"/>
  <c r="C196" i="5"/>
  <c r="L195" i="5"/>
  <c r="K194" i="5"/>
  <c r="J194" i="5"/>
  <c r="I194" i="5"/>
  <c r="H194" i="5"/>
  <c r="G194" i="5"/>
  <c r="F194" i="5"/>
  <c r="E194" i="5"/>
  <c r="K193" i="5"/>
  <c r="J193" i="5"/>
  <c r="I193" i="5"/>
  <c r="H193" i="5"/>
  <c r="G193" i="5"/>
  <c r="F193" i="5"/>
  <c r="E193" i="5"/>
  <c r="K192" i="5"/>
  <c r="J192" i="5"/>
  <c r="I192" i="5"/>
  <c r="H192" i="5"/>
  <c r="G192" i="5"/>
  <c r="F192" i="5"/>
  <c r="E192" i="5"/>
  <c r="K191" i="5"/>
  <c r="J191" i="5"/>
  <c r="I191" i="5"/>
  <c r="H191" i="5"/>
  <c r="G191" i="5"/>
  <c r="F191" i="5"/>
  <c r="E191" i="5"/>
  <c r="K190" i="5"/>
  <c r="K195" i="5" s="1"/>
  <c r="J190" i="5"/>
  <c r="I190" i="5"/>
  <c r="H190" i="5"/>
  <c r="G190" i="5"/>
  <c r="F190" i="5"/>
  <c r="E190" i="5"/>
  <c r="C190" i="5"/>
  <c r="B190" i="5"/>
  <c r="A190" i="5"/>
  <c r="L189" i="5"/>
  <c r="K189" i="5"/>
  <c r="J189" i="5"/>
  <c r="I189" i="5"/>
  <c r="H189" i="5"/>
  <c r="G189" i="5"/>
  <c r="F189" i="5"/>
  <c r="C189" i="5"/>
  <c r="B189" i="5"/>
  <c r="A189" i="5"/>
  <c r="L188" i="5"/>
  <c r="K188" i="5"/>
  <c r="J188" i="5"/>
  <c r="I188" i="5"/>
  <c r="H188" i="5"/>
  <c r="G188" i="5"/>
  <c r="F188" i="5"/>
  <c r="C188" i="5"/>
  <c r="B188" i="5"/>
  <c r="A188" i="5"/>
  <c r="O186" i="5"/>
  <c r="Q185" i="5"/>
  <c r="O185" i="5"/>
  <c r="M185" i="5"/>
  <c r="L185" i="5"/>
  <c r="Q184" i="5"/>
  <c r="O184" i="5"/>
  <c r="M184" i="5"/>
  <c r="L184" i="5"/>
  <c r="C184" i="5"/>
  <c r="L183" i="5"/>
  <c r="C183" i="5"/>
  <c r="L182" i="5"/>
  <c r="K181" i="5"/>
  <c r="J181" i="5"/>
  <c r="I181" i="5"/>
  <c r="H181" i="5"/>
  <c r="G181" i="5"/>
  <c r="F181" i="5"/>
  <c r="E181" i="5"/>
  <c r="K180" i="5"/>
  <c r="J180" i="5"/>
  <c r="I180" i="5"/>
  <c r="H180" i="5"/>
  <c r="G180" i="5"/>
  <c r="F180" i="5"/>
  <c r="E180" i="5"/>
  <c r="K179" i="5"/>
  <c r="J179" i="5"/>
  <c r="I179" i="5"/>
  <c r="H179" i="5"/>
  <c r="G179" i="5"/>
  <c r="F179" i="5"/>
  <c r="E179" i="5"/>
  <c r="K178" i="5"/>
  <c r="J178" i="5"/>
  <c r="I178" i="5"/>
  <c r="H178" i="5"/>
  <c r="G178" i="5"/>
  <c r="F178" i="5"/>
  <c r="E178" i="5"/>
  <c r="K177" i="5"/>
  <c r="K182" i="5" s="1"/>
  <c r="J177" i="5"/>
  <c r="I177" i="5"/>
  <c r="H177" i="5"/>
  <c r="G177" i="5"/>
  <c r="F177" i="5"/>
  <c r="E177" i="5"/>
  <c r="C177" i="5"/>
  <c r="B177" i="5"/>
  <c r="A177" i="5"/>
  <c r="L176" i="5"/>
  <c r="K176" i="5"/>
  <c r="J176" i="5"/>
  <c r="I176" i="5"/>
  <c r="H176" i="5"/>
  <c r="G176" i="5"/>
  <c r="F176" i="5"/>
  <c r="C176" i="5"/>
  <c r="B176" i="5"/>
  <c r="A176" i="5"/>
  <c r="L175" i="5"/>
  <c r="K175" i="5"/>
  <c r="J175" i="5"/>
  <c r="I175" i="5"/>
  <c r="H175" i="5"/>
  <c r="G175" i="5"/>
  <c r="F175" i="5"/>
  <c r="C175" i="5"/>
  <c r="B175" i="5"/>
  <c r="A175" i="5"/>
  <c r="O173" i="5"/>
  <c r="Q172" i="5"/>
  <c r="O172" i="5"/>
  <c r="M172" i="5"/>
  <c r="L172" i="5"/>
  <c r="Q171" i="5"/>
  <c r="O171" i="5"/>
  <c r="M171" i="5"/>
  <c r="L171" i="5"/>
  <c r="C171" i="5"/>
  <c r="L170" i="5"/>
  <c r="C170" i="5"/>
  <c r="L169" i="5"/>
  <c r="K168" i="5"/>
  <c r="J168" i="5"/>
  <c r="I168" i="5"/>
  <c r="H168" i="5"/>
  <c r="G168" i="5"/>
  <c r="F168" i="5"/>
  <c r="E168" i="5"/>
  <c r="K167" i="5"/>
  <c r="J167" i="5"/>
  <c r="I167" i="5"/>
  <c r="H167" i="5"/>
  <c r="G167" i="5"/>
  <c r="F167" i="5"/>
  <c r="E167" i="5"/>
  <c r="K166" i="5"/>
  <c r="J166" i="5"/>
  <c r="I166" i="5"/>
  <c r="H166" i="5"/>
  <c r="G166" i="5"/>
  <c r="F166" i="5"/>
  <c r="E166" i="5"/>
  <c r="K165" i="5"/>
  <c r="J165" i="5"/>
  <c r="I165" i="5"/>
  <c r="H165" i="5"/>
  <c r="G165" i="5"/>
  <c r="F165" i="5"/>
  <c r="E165" i="5"/>
  <c r="K164" i="5"/>
  <c r="K169" i="5" s="1"/>
  <c r="J164" i="5"/>
  <c r="I164" i="5"/>
  <c r="H164" i="5"/>
  <c r="G164" i="5"/>
  <c r="F164" i="5"/>
  <c r="E164" i="5"/>
  <c r="C164" i="5"/>
  <c r="B164" i="5"/>
  <c r="A164" i="5"/>
  <c r="L163" i="5"/>
  <c r="K163" i="5"/>
  <c r="J163" i="5"/>
  <c r="I163" i="5"/>
  <c r="H163" i="5"/>
  <c r="G163" i="5"/>
  <c r="F163" i="5"/>
  <c r="C163" i="5"/>
  <c r="B163" i="5"/>
  <c r="A163" i="5"/>
  <c r="L162" i="5"/>
  <c r="K162" i="5"/>
  <c r="J162" i="5"/>
  <c r="I162" i="5"/>
  <c r="H162" i="5"/>
  <c r="G162" i="5"/>
  <c r="F162" i="5"/>
  <c r="C162" i="5"/>
  <c r="B162" i="5"/>
  <c r="A162" i="5"/>
  <c r="O160" i="5"/>
  <c r="Q159" i="5"/>
  <c r="O159" i="5"/>
  <c r="M159" i="5"/>
  <c r="L159" i="5"/>
  <c r="Q158" i="5"/>
  <c r="O158" i="5"/>
  <c r="M158" i="5"/>
  <c r="L158" i="5"/>
  <c r="C158" i="5"/>
  <c r="L157" i="5"/>
  <c r="C157" i="5"/>
  <c r="L156" i="5"/>
  <c r="K155" i="5"/>
  <c r="J155" i="5"/>
  <c r="I155" i="5"/>
  <c r="H155" i="5"/>
  <c r="G155" i="5"/>
  <c r="F155" i="5"/>
  <c r="E155" i="5"/>
  <c r="K154" i="5"/>
  <c r="J154" i="5"/>
  <c r="I154" i="5"/>
  <c r="H154" i="5"/>
  <c r="G154" i="5"/>
  <c r="F154" i="5"/>
  <c r="E154" i="5"/>
  <c r="K153" i="5"/>
  <c r="J153" i="5"/>
  <c r="I153" i="5"/>
  <c r="H153" i="5"/>
  <c r="G153" i="5"/>
  <c r="F153" i="5"/>
  <c r="E153" i="5"/>
  <c r="K152" i="5"/>
  <c r="J152" i="5"/>
  <c r="I152" i="5"/>
  <c r="H152" i="5"/>
  <c r="G152" i="5"/>
  <c r="F152" i="5"/>
  <c r="E152" i="5"/>
  <c r="K151" i="5"/>
  <c r="K156" i="5" s="1"/>
  <c r="J151" i="5"/>
  <c r="I151" i="5"/>
  <c r="H151" i="5"/>
  <c r="G151" i="5"/>
  <c r="F151" i="5"/>
  <c r="E151" i="5"/>
  <c r="C151" i="5"/>
  <c r="B151" i="5"/>
  <c r="A151" i="5"/>
  <c r="L150" i="5"/>
  <c r="K150" i="5"/>
  <c r="J150" i="5"/>
  <c r="I150" i="5"/>
  <c r="H150" i="5"/>
  <c r="G150" i="5"/>
  <c r="F150" i="5"/>
  <c r="C150" i="5"/>
  <c r="B150" i="5"/>
  <c r="A150" i="5"/>
  <c r="L149" i="5"/>
  <c r="K149" i="5"/>
  <c r="J149" i="5"/>
  <c r="I149" i="5"/>
  <c r="H149" i="5"/>
  <c r="G149" i="5"/>
  <c r="F149" i="5"/>
  <c r="C149" i="5"/>
  <c r="B149" i="5"/>
  <c r="A149" i="5"/>
  <c r="O147" i="5"/>
  <c r="Q146" i="5"/>
  <c r="O146" i="5"/>
  <c r="M146" i="5"/>
  <c r="L146" i="5"/>
  <c r="Q145" i="5"/>
  <c r="O145" i="5"/>
  <c r="M145" i="5"/>
  <c r="L145" i="5"/>
  <c r="C145" i="5"/>
  <c r="L144" i="5"/>
  <c r="C144" i="5"/>
  <c r="L143" i="5"/>
  <c r="K142" i="5"/>
  <c r="J142" i="5"/>
  <c r="I142" i="5"/>
  <c r="H142" i="5"/>
  <c r="G142" i="5"/>
  <c r="F142" i="5"/>
  <c r="E142" i="5"/>
  <c r="K141" i="5"/>
  <c r="J141" i="5"/>
  <c r="I141" i="5"/>
  <c r="H141" i="5"/>
  <c r="G141" i="5"/>
  <c r="F141" i="5"/>
  <c r="E141" i="5"/>
  <c r="K140" i="5"/>
  <c r="J140" i="5"/>
  <c r="I140" i="5"/>
  <c r="H140" i="5"/>
  <c r="G140" i="5"/>
  <c r="F140" i="5"/>
  <c r="E140" i="5"/>
  <c r="K139" i="5"/>
  <c r="J139" i="5"/>
  <c r="I139" i="5"/>
  <c r="H139" i="5"/>
  <c r="G139" i="5"/>
  <c r="F139" i="5"/>
  <c r="E139" i="5"/>
  <c r="K138" i="5"/>
  <c r="J138" i="5"/>
  <c r="I138" i="5"/>
  <c r="H138" i="5"/>
  <c r="G138" i="5"/>
  <c r="F138" i="5"/>
  <c r="E138" i="5"/>
  <c r="C138" i="5"/>
  <c r="B138" i="5"/>
  <c r="A138" i="5"/>
  <c r="L137" i="5"/>
  <c r="K137" i="5"/>
  <c r="J137" i="5"/>
  <c r="I137" i="5"/>
  <c r="H137" i="5"/>
  <c r="G137" i="5"/>
  <c r="F137" i="5"/>
  <c r="C137" i="5"/>
  <c r="B137" i="5"/>
  <c r="A137" i="5"/>
  <c r="L136" i="5"/>
  <c r="K136" i="5"/>
  <c r="J136" i="5"/>
  <c r="I136" i="5"/>
  <c r="H136" i="5"/>
  <c r="G136" i="5"/>
  <c r="F136" i="5"/>
  <c r="C136" i="5"/>
  <c r="B136" i="5"/>
  <c r="A136" i="5"/>
  <c r="O134" i="5"/>
  <c r="Q133" i="5"/>
  <c r="O133" i="5"/>
  <c r="M133" i="5"/>
  <c r="L133" i="5"/>
  <c r="Q132" i="5"/>
  <c r="O132" i="5"/>
  <c r="M132" i="5"/>
  <c r="L132" i="5"/>
  <c r="C132" i="5"/>
  <c r="L131" i="5"/>
  <c r="C131" i="5"/>
  <c r="L130" i="5"/>
  <c r="K129" i="5"/>
  <c r="J129" i="5"/>
  <c r="I129" i="5"/>
  <c r="H129" i="5"/>
  <c r="G129" i="5"/>
  <c r="F129" i="5"/>
  <c r="E129" i="5"/>
  <c r="K128" i="5"/>
  <c r="J128" i="5"/>
  <c r="I128" i="5"/>
  <c r="H128" i="5"/>
  <c r="G128" i="5"/>
  <c r="F128" i="5"/>
  <c r="E128" i="5"/>
  <c r="K127" i="5"/>
  <c r="J127" i="5"/>
  <c r="I127" i="5"/>
  <c r="H127" i="5"/>
  <c r="G127" i="5"/>
  <c r="F127" i="5"/>
  <c r="E127" i="5"/>
  <c r="K126" i="5"/>
  <c r="J126" i="5"/>
  <c r="I126" i="5"/>
  <c r="H126" i="5"/>
  <c r="G126" i="5"/>
  <c r="F126" i="5"/>
  <c r="E126" i="5"/>
  <c r="K125" i="5"/>
  <c r="J125" i="5"/>
  <c r="I125" i="5"/>
  <c r="H125" i="5"/>
  <c r="G125" i="5"/>
  <c r="F125" i="5"/>
  <c r="E125" i="5"/>
  <c r="C125" i="5"/>
  <c r="B125" i="5"/>
  <c r="A125" i="5"/>
  <c r="L124" i="5"/>
  <c r="K124" i="5"/>
  <c r="J124" i="5"/>
  <c r="I124" i="5"/>
  <c r="H124" i="5"/>
  <c r="G124" i="5"/>
  <c r="F124" i="5"/>
  <c r="C124" i="5"/>
  <c r="B124" i="5"/>
  <c r="A124" i="5"/>
  <c r="L123" i="5"/>
  <c r="K123" i="5"/>
  <c r="J123" i="5"/>
  <c r="I123" i="5"/>
  <c r="H123" i="5"/>
  <c r="G123" i="5"/>
  <c r="F123" i="5"/>
  <c r="C123" i="5"/>
  <c r="B123" i="5"/>
  <c r="A123" i="5"/>
  <c r="O121" i="5"/>
  <c r="Q120" i="5"/>
  <c r="O120" i="5"/>
  <c r="M120" i="5"/>
  <c r="L120" i="5"/>
  <c r="Q119" i="5"/>
  <c r="O119" i="5"/>
  <c r="M119" i="5"/>
  <c r="L119" i="5"/>
  <c r="C119" i="5"/>
  <c r="L118" i="5"/>
  <c r="C118" i="5"/>
  <c r="L117" i="5"/>
  <c r="K116" i="5"/>
  <c r="K117" i="5" s="1"/>
  <c r="J116" i="5"/>
  <c r="I116" i="5"/>
  <c r="H116" i="5"/>
  <c r="G116" i="5"/>
  <c r="F116" i="5"/>
  <c r="E116" i="5"/>
  <c r="K115" i="5"/>
  <c r="J115" i="5"/>
  <c r="I115" i="5"/>
  <c r="H115" i="5"/>
  <c r="G115" i="5"/>
  <c r="F115" i="5"/>
  <c r="E115" i="5"/>
  <c r="K114" i="5"/>
  <c r="J114" i="5"/>
  <c r="I114" i="5"/>
  <c r="H114" i="5"/>
  <c r="G114" i="5"/>
  <c r="F114" i="5"/>
  <c r="E114" i="5"/>
  <c r="K113" i="5"/>
  <c r="J113" i="5"/>
  <c r="I113" i="5"/>
  <c r="H113" i="5"/>
  <c r="G113" i="5"/>
  <c r="F113" i="5"/>
  <c r="E113" i="5"/>
  <c r="K112" i="5"/>
  <c r="J112" i="5"/>
  <c r="I112" i="5"/>
  <c r="H112" i="5"/>
  <c r="G112" i="5"/>
  <c r="F112" i="5"/>
  <c r="E112" i="5"/>
  <c r="C112" i="5"/>
  <c r="B112" i="5"/>
  <c r="A112" i="5"/>
  <c r="L111" i="5"/>
  <c r="K111" i="5"/>
  <c r="J111" i="5"/>
  <c r="I111" i="5"/>
  <c r="H111" i="5"/>
  <c r="G111" i="5"/>
  <c r="F111" i="5"/>
  <c r="C111" i="5"/>
  <c r="B111" i="5"/>
  <c r="A111" i="5"/>
  <c r="L110" i="5"/>
  <c r="K110" i="5"/>
  <c r="J110" i="5"/>
  <c r="I110" i="5"/>
  <c r="H110" i="5"/>
  <c r="G110" i="5"/>
  <c r="F110" i="5"/>
  <c r="C110" i="5"/>
  <c r="B110" i="5"/>
  <c r="A110" i="5"/>
  <c r="O108" i="5"/>
  <c r="Q107" i="5"/>
  <c r="O107" i="5"/>
  <c r="M107" i="5"/>
  <c r="L107" i="5"/>
  <c r="Q106" i="5"/>
  <c r="O106" i="5"/>
  <c r="M106" i="5"/>
  <c r="L106" i="5"/>
  <c r="C106" i="5"/>
  <c r="L105" i="5"/>
  <c r="C105" i="5"/>
  <c r="L104" i="5"/>
  <c r="K103" i="5"/>
  <c r="K104" i="5" s="1"/>
  <c r="J103" i="5"/>
  <c r="I103" i="5"/>
  <c r="H103" i="5"/>
  <c r="G103" i="5"/>
  <c r="F103" i="5"/>
  <c r="E103" i="5"/>
  <c r="K102" i="5"/>
  <c r="J102" i="5"/>
  <c r="I102" i="5"/>
  <c r="H102" i="5"/>
  <c r="G102" i="5"/>
  <c r="F102" i="5"/>
  <c r="E102" i="5"/>
  <c r="K101" i="5"/>
  <c r="J101" i="5"/>
  <c r="I101" i="5"/>
  <c r="H101" i="5"/>
  <c r="G101" i="5"/>
  <c r="F101" i="5"/>
  <c r="E101" i="5"/>
  <c r="K100" i="5"/>
  <c r="J100" i="5"/>
  <c r="I100" i="5"/>
  <c r="H100" i="5"/>
  <c r="G100" i="5"/>
  <c r="F100" i="5"/>
  <c r="E100" i="5"/>
  <c r="K99" i="5"/>
  <c r="J99" i="5"/>
  <c r="I99" i="5"/>
  <c r="H99" i="5"/>
  <c r="G99" i="5"/>
  <c r="F99" i="5"/>
  <c r="E99" i="5"/>
  <c r="C99" i="5"/>
  <c r="B99" i="5"/>
  <c r="A99" i="5"/>
  <c r="L98" i="5"/>
  <c r="K98" i="5"/>
  <c r="J98" i="5"/>
  <c r="I98" i="5"/>
  <c r="H98" i="5"/>
  <c r="G98" i="5"/>
  <c r="F98" i="5"/>
  <c r="C98" i="5"/>
  <c r="B98" i="5"/>
  <c r="A98" i="5"/>
  <c r="L97" i="5"/>
  <c r="K97" i="5"/>
  <c r="J97" i="5"/>
  <c r="I97" i="5"/>
  <c r="H97" i="5"/>
  <c r="G97" i="5"/>
  <c r="F97" i="5"/>
  <c r="C97" i="5"/>
  <c r="B97" i="5"/>
  <c r="A97" i="5"/>
  <c r="O95" i="5"/>
  <c r="Q94" i="5"/>
  <c r="O94" i="5"/>
  <c r="M94" i="5"/>
  <c r="L94" i="5"/>
  <c r="Q93" i="5"/>
  <c r="O93" i="5"/>
  <c r="M93" i="5"/>
  <c r="L93" i="5"/>
  <c r="C93" i="5"/>
  <c r="L92" i="5"/>
  <c r="C92" i="5"/>
  <c r="L91" i="5"/>
  <c r="K90" i="5"/>
  <c r="J90" i="5"/>
  <c r="I90" i="5"/>
  <c r="H90" i="5"/>
  <c r="G90" i="5"/>
  <c r="F90" i="5"/>
  <c r="E90" i="5"/>
  <c r="K89" i="5"/>
  <c r="J89" i="5"/>
  <c r="I89" i="5"/>
  <c r="H89" i="5"/>
  <c r="G89" i="5"/>
  <c r="F89" i="5"/>
  <c r="E89" i="5"/>
  <c r="K88" i="5"/>
  <c r="J88" i="5"/>
  <c r="I88" i="5"/>
  <c r="H88" i="5"/>
  <c r="G88" i="5"/>
  <c r="F88" i="5"/>
  <c r="E88" i="5"/>
  <c r="K87" i="5"/>
  <c r="J87" i="5"/>
  <c r="I87" i="5"/>
  <c r="H87" i="5"/>
  <c r="G87" i="5"/>
  <c r="F87" i="5"/>
  <c r="E87" i="5"/>
  <c r="K86" i="5"/>
  <c r="J86" i="5"/>
  <c r="I86" i="5"/>
  <c r="H86" i="5"/>
  <c r="G86" i="5"/>
  <c r="F86" i="5"/>
  <c r="E86" i="5"/>
  <c r="C86" i="5"/>
  <c r="B86" i="5"/>
  <c r="A86" i="5"/>
  <c r="L85" i="5"/>
  <c r="K85" i="5"/>
  <c r="J85" i="5"/>
  <c r="I85" i="5"/>
  <c r="H85" i="5"/>
  <c r="G85" i="5"/>
  <c r="F85" i="5"/>
  <c r="C85" i="5"/>
  <c r="B85" i="5"/>
  <c r="A85" i="5"/>
  <c r="L84" i="5"/>
  <c r="K84" i="5"/>
  <c r="J84" i="5"/>
  <c r="I84" i="5"/>
  <c r="H84" i="5"/>
  <c r="G84" i="5"/>
  <c r="F84" i="5"/>
  <c r="C84" i="5"/>
  <c r="B84" i="5"/>
  <c r="A84" i="5"/>
  <c r="O82" i="5"/>
  <c r="Q81" i="5"/>
  <c r="O81" i="5"/>
  <c r="M81" i="5"/>
  <c r="L81" i="5"/>
  <c r="Q80" i="5"/>
  <c r="O80" i="5"/>
  <c r="M80" i="5"/>
  <c r="L80" i="5"/>
  <c r="C80" i="5"/>
  <c r="L79" i="5"/>
  <c r="C79" i="5"/>
  <c r="L78" i="5"/>
  <c r="K77" i="5"/>
  <c r="J77" i="5"/>
  <c r="I77" i="5"/>
  <c r="H77" i="5"/>
  <c r="G77" i="5"/>
  <c r="F77" i="5"/>
  <c r="E77" i="5"/>
  <c r="K76" i="5"/>
  <c r="J76" i="5"/>
  <c r="I76" i="5"/>
  <c r="H76" i="5"/>
  <c r="G76" i="5"/>
  <c r="F76" i="5"/>
  <c r="E76" i="5"/>
  <c r="K75" i="5"/>
  <c r="J75" i="5"/>
  <c r="I75" i="5"/>
  <c r="H75" i="5"/>
  <c r="G75" i="5"/>
  <c r="F75" i="5"/>
  <c r="E75" i="5"/>
  <c r="K74" i="5"/>
  <c r="J74" i="5"/>
  <c r="I74" i="5"/>
  <c r="H74" i="5"/>
  <c r="G74" i="5"/>
  <c r="F74" i="5"/>
  <c r="E74" i="5"/>
  <c r="K73" i="5"/>
  <c r="J73" i="5"/>
  <c r="I73" i="5"/>
  <c r="H73" i="5"/>
  <c r="G73" i="5"/>
  <c r="F73" i="5"/>
  <c r="E73" i="5"/>
  <c r="C73" i="5"/>
  <c r="B73" i="5"/>
  <c r="A73" i="5"/>
  <c r="L72" i="5"/>
  <c r="K72" i="5"/>
  <c r="J72" i="5"/>
  <c r="I72" i="5"/>
  <c r="H72" i="5"/>
  <c r="G72" i="5"/>
  <c r="F72" i="5"/>
  <c r="C72" i="5"/>
  <c r="B72" i="5"/>
  <c r="A72" i="5"/>
  <c r="L71" i="5"/>
  <c r="K71" i="5"/>
  <c r="J71" i="5"/>
  <c r="I71" i="5"/>
  <c r="H71" i="5"/>
  <c r="G71" i="5"/>
  <c r="F71" i="5"/>
  <c r="C71" i="5"/>
  <c r="B71" i="5"/>
  <c r="A71" i="5"/>
  <c r="O69" i="5"/>
  <c r="Q68" i="5"/>
  <c r="O68" i="5"/>
  <c r="M68" i="5"/>
  <c r="L68" i="5"/>
  <c r="Q67" i="5"/>
  <c r="O67" i="5"/>
  <c r="M67" i="5"/>
  <c r="L67" i="5"/>
  <c r="C67" i="5"/>
  <c r="L66" i="5"/>
  <c r="C66" i="5"/>
  <c r="L65" i="5"/>
  <c r="K64" i="5"/>
  <c r="J64" i="5"/>
  <c r="I64" i="5"/>
  <c r="H64" i="5"/>
  <c r="G64" i="5"/>
  <c r="F64" i="5"/>
  <c r="E64" i="5"/>
  <c r="K63" i="5"/>
  <c r="J63" i="5"/>
  <c r="I63" i="5"/>
  <c r="H63" i="5"/>
  <c r="G63" i="5"/>
  <c r="F63" i="5"/>
  <c r="E63" i="5"/>
  <c r="K62" i="5"/>
  <c r="J62" i="5"/>
  <c r="I62" i="5"/>
  <c r="H62" i="5"/>
  <c r="G62" i="5"/>
  <c r="F62" i="5"/>
  <c r="E62" i="5"/>
  <c r="K61" i="5"/>
  <c r="J61" i="5"/>
  <c r="I61" i="5"/>
  <c r="H61" i="5"/>
  <c r="G61" i="5"/>
  <c r="F61" i="5"/>
  <c r="E61" i="5"/>
  <c r="K60" i="5"/>
  <c r="J60" i="5"/>
  <c r="I60" i="5"/>
  <c r="H60" i="5"/>
  <c r="G60" i="5"/>
  <c r="F60" i="5"/>
  <c r="E60" i="5"/>
  <c r="C60" i="5"/>
  <c r="B60" i="5"/>
  <c r="A60" i="5"/>
  <c r="L59" i="5"/>
  <c r="K59" i="5"/>
  <c r="J59" i="5"/>
  <c r="I59" i="5"/>
  <c r="H59" i="5"/>
  <c r="G59" i="5"/>
  <c r="F59" i="5"/>
  <c r="C59" i="5"/>
  <c r="B59" i="5"/>
  <c r="A59" i="5"/>
  <c r="L58" i="5"/>
  <c r="K58" i="5"/>
  <c r="J58" i="5"/>
  <c r="I58" i="5"/>
  <c r="H58" i="5"/>
  <c r="G58" i="5"/>
  <c r="F58" i="5"/>
  <c r="C58" i="5"/>
  <c r="B58" i="5"/>
  <c r="A58" i="5"/>
  <c r="O56" i="5"/>
  <c r="Q55" i="5"/>
  <c r="O55" i="5"/>
  <c r="M55" i="5"/>
  <c r="L55" i="5"/>
  <c r="Q54" i="5"/>
  <c r="O54" i="5"/>
  <c r="M54" i="5"/>
  <c r="L54" i="5"/>
  <c r="C54" i="5"/>
  <c r="L53" i="5"/>
  <c r="C53" i="5"/>
  <c r="L52" i="5"/>
  <c r="K51" i="5"/>
  <c r="J51" i="5"/>
  <c r="I51" i="5"/>
  <c r="H51" i="5"/>
  <c r="G51" i="5"/>
  <c r="F51" i="5"/>
  <c r="E51" i="5"/>
  <c r="K50" i="5"/>
  <c r="J50" i="5"/>
  <c r="I50" i="5"/>
  <c r="H50" i="5"/>
  <c r="G50" i="5"/>
  <c r="F50" i="5"/>
  <c r="E50" i="5"/>
  <c r="K49" i="5"/>
  <c r="J49" i="5"/>
  <c r="I49" i="5"/>
  <c r="H49" i="5"/>
  <c r="G49" i="5"/>
  <c r="F49" i="5"/>
  <c r="E49" i="5"/>
  <c r="K48" i="5"/>
  <c r="J48" i="5"/>
  <c r="I48" i="5"/>
  <c r="H48" i="5"/>
  <c r="G48" i="5"/>
  <c r="F48" i="5"/>
  <c r="E48" i="5"/>
  <c r="K47" i="5"/>
  <c r="J47" i="5"/>
  <c r="I47" i="5"/>
  <c r="H47" i="5"/>
  <c r="G47" i="5"/>
  <c r="F47" i="5"/>
  <c r="E47" i="5"/>
  <c r="C47" i="5"/>
  <c r="B47" i="5"/>
  <c r="A47" i="5"/>
  <c r="L46" i="5"/>
  <c r="K46" i="5"/>
  <c r="J46" i="5"/>
  <c r="I46" i="5"/>
  <c r="H46" i="5"/>
  <c r="G46" i="5"/>
  <c r="F46" i="5"/>
  <c r="C46" i="5"/>
  <c r="B46" i="5"/>
  <c r="A46" i="5"/>
  <c r="L45" i="5"/>
  <c r="K45" i="5"/>
  <c r="J45" i="5"/>
  <c r="I45" i="5"/>
  <c r="H45" i="5"/>
  <c r="G45" i="5"/>
  <c r="F45" i="5"/>
  <c r="C45" i="5"/>
  <c r="B45" i="5"/>
  <c r="A45" i="5"/>
  <c r="O43" i="5"/>
  <c r="Q42" i="5"/>
  <c r="O42" i="5"/>
  <c r="M42" i="5"/>
  <c r="L42" i="5"/>
  <c r="Q41" i="5"/>
  <c r="O41" i="5"/>
  <c r="M41" i="5"/>
  <c r="L41" i="5"/>
  <c r="C41" i="5"/>
  <c r="L40" i="5"/>
  <c r="C40" i="5"/>
  <c r="L39" i="5"/>
  <c r="K38" i="5"/>
  <c r="J38" i="5"/>
  <c r="I38" i="5"/>
  <c r="H38" i="5"/>
  <c r="G38" i="5"/>
  <c r="F38" i="5"/>
  <c r="E38" i="5"/>
  <c r="K37" i="5"/>
  <c r="J37" i="5"/>
  <c r="I37" i="5"/>
  <c r="H37" i="5"/>
  <c r="G37" i="5"/>
  <c r="F37" i="5"/>
  <c r="E37" i="5"/>
  <c r="K36" i="5"/>
  <c r="J36" i="5"/>
  <c r="I36" i="5"/>
  <c r="H36" i="5"/>
  <c r="G36" i="5"/>
  <c r="F36" i="5"/>
  <c r="E36" i="5"/>
  <c r="K35" i="5"/>
  <c r="J35" i="5"/>
  <c r="I35" i="5"/>
  <c r="H35" i="5"/>
  <c r="G35" i="5"/>
  <c r="F35" i="5"/>
  <c r="E35" i="5"/>
  <c r="K34" i="5"/>
  <c r="J34" i="5"/>
  <c r="I34" i="5"/>
  <c r="H34" i="5"/>
  <c r="G34" i="5"/>
  <c r="F34" i="5"/>
  <c r="E34" i="5"/>
  <c r="C34" i="5"/>
  <c r="B34" i="5"/>
  <c r="A34" i="5"/>
  <c r="L33" i="5"/>
  <c r="K33" i="5"/>
  <c r="J33" i="5"/>
  <c r="I33" i="5"/>
  <c r="H33" i="5"/>
  <c r="G33" i="5"/>
  <c r="F33" i="5"/>
  <c r="C33" i="5"/>
  <c r="B33" i="5"/>
  <c r="A33" i="5"/>
  <c r="L32" i="5"/>
  <c r="K32" i="5"/>
  <c r="J32" i="5"/>
  <c r="I32" i="5"/>
  <c r="H32" i="5"/>
  <c r="G32" i="5"/>
  <c r="F32" i="5"/>
  <c r="C32" i="5"/>
  <c r="B32" i="5"/>
  <c r="A32" i="5"/>
  <c r="O30" i="5"/>
  <c r="Q29" i="5"/>
  <c r="O29" i="5"/>
  <c r="M29" i="5"/>
  <c r="L29" i="5"/>
  <c r="Q28" i="5"/>
  <c r="O28" i="5"/>
  <c r="M28" i="5"/>
  <c r="L28" i="5"/>
  <c r="C28" i="5"/>
  <c r="L27" i="5"/>
  <c r="C27" i="5"/>
  <c r="L26" i="5"/>
  <c r="K25" i="5"/>
  <c r="J25" i="5"/>
  <c r="I25" i="5"/>
  <c r="H25" i="5"/>
  <c r="G25" i="5"/>
  <c r="F25" i="5"/>
  <c r="E25" i="5"/>
  <c r="K24" i="5"/>
  <c r="J24" i="5"/>
  <c r="I24" i="5"/>
  <c r="H24" i="5"/>
  <c r="G24" i="5"/>
  <c r="F24" i="5"/>
  <c r="E24" i="5"/>
  <c r="K23" i="5"/>
  <c r="J23" i="5"/>
  <c r="I23" i="5"/>
  <c r="H23" i="5"/>
  <c r="G23" i="5"/>
  <c r="F23" i="5"/>
  <c r="E23" i="5"/>
  <c r="K22" i="5"/>
  <c r="J22" i="5"/>
  <c r="I22" i="5"/>
  <c r="H22" i="5"/>
  <c r="G22" i="5"/>
  <c r="F22" i="5"/>
  <c r="E22" i="5"/>
  <c r="K21" i="5"/>
  <c r="J21" i="5"/>
  <c r="I21" i="5"/>
  <c r="H21" i="5"/>
  <c r="G21" i="5"/>
  <c r="F21" i="5"/>
  <c r="E21" i="5"/>
  <c r="C21" i="5"/>
  <c r="B21" i="5"/>
  <c r="A21" i="5"/>
  <c r="L20" i="5"/>
  <c r="K20" i="5"/>
  <c r="J20" i="5"/>
  <c r="I20" i="5"/>
  <c r="H20" i="5"/>
  <c r="G20" i="5"/>
  <c r="F20" i="5"/>
  <c r="C20" i="5"/>
  <c r="B20" i="5"/>
  <c r="A20" i="5"/>
  <c r="L19" i="5"/>
  <c r="K19" i="5"/>
  <c r="J19" i="5"/>
  <c r="I19" i="5"/>
  <c r="H19" i="5"/>
  <c r="G19" i="5"/>
  <c r="F19" i="5"/>
  <c r="C19" i="5"/>
  <c r="B19" i="5"/>
  <c r="A19" i="5"/>
  <c r="B3" i="5"/>
  <c r="A3" i="5"/>
  <c r="O2" i="5"/>
  <c r="M2" i="5"/>
  <c r="C2" i="5"/>
  <c r="A2" i="5"/>
  <c r="O1" i="5"/>
  <c r="M1" i="5"/>
  <c r="A1" i="5"/>
  <c r="C352" i="4"/>
  <c r="B352" i="4"/>
  <c r="A352" i="4"/>
  <c r="H351" i="4"/>
  <c r="C351" i="4"/>
  <c r="B351" i="4"/>
  <c r="A351" i="4"/>
  <c r="H350" i="4"/>
  <c r="C350" i="4"/>
  <c r="B350" i="4"/>
  <c r="A350" i="4"/>
  <c r="C349" i="4"/>
  <c r="B349" i="4"/>
  <c r="A349" i="4"/>
  <c r="I348" i="4"/>
  <c r="C348" i="4"/>
  <c r="B348" i="4"/>
  <c r="A348" i="4"/>
  <c r="C347" i="4"/>
  <c r="B347" i="4"/>
  <c r="A347" i="4"/>
  <c r="C346" i="4"/>
  <c r="B346" i="4"/>
  <c r="A346" i="4"/>
  <c r="C345" i="4"/>
  <c r="B345" i="4"/>
  <c r="A345" i="4"/>
  <c r="C344" i="4"/>
  <c r="B344" i="4"/>
  <c r="A344" i="4"/>
  <c r="C343" i="4"/>
  <c r="B343" i="4"/>
  <c r="A343" i="4"/>
  <c r="C342" i="4"/>
  <c r="B342" i="4"/>
  <c r="A342" i="4"/>
  <c r="C340" i="4"/>
  <c r="B340" i="4"/>
  <c r="A340" i="4"/>
  <c r="H339" i="4"/>
  <c r="C339" i="4"/>
  <c r="B339" i="4"/>
  <c r="A339" i="4"/>
  <c r="H338" i="4"/>
  <c r="C338" i="4"/>
  <c r="B338" i="4"/>
  <c r="A338" i="4"/>
  <c r="C337" i="4"/>
  <c r="B337" i="4"/>
  <c r="A337" i="4"/>
  <c r="I336" i="4"/>
  <c r="C336" i="4"/>
  <c r="B336" i="4"/>
  <c r="A336" i="4"/>
  <c r="C335" i="4"/>
  <c r="B335" i="4"/>
  <c r="A335" i="4"/>
  <c r="C334" i="4"/>
  <c r="B334" i="4"/>
  <c r="A334" i="4"/>
  <c r="C333" i="4"/>
  <c r="B333" i="4"/>
  <c r="A333" i="4"/>
  <c r="C332" i="4"/>
  <c r="B332" i="4"/>
  <c r="A332" i="4"/>
  <c r="C331" i="4"/>
  <c r="B331" i="4"/>
  <c r="A331" i="4"/>
  <c r="C330" i="4"/>
  <c r="B330" i="4"/>
  <c r="A330" i="4"/>
  <c r="C328" i="4"/>
  <c r="B328" i="4"/>
  <c r="A328" i="4"/>
  <c r="H327" i="4"/>
  <c r="C327" i="4"/>
  <c r="B327" i="4"/>
  <c r="A327" i="4"/>
  <c r="H326" i="4"/>
  <c r="C326" i="4"/>
  <c r="B326" i="4"/>
  <c r="A326" i="4"/>
  <c r="C325" i="4"/>
  <c r="B325" i="4"/>
  <c r="A325" i="4"/>
  <c r="I324" i="4"/>
  <c r="C324" i="4"/>
  <c r="B324" i="4"/>
  <c r="A324" i="4"/>
  <c r="C323" i="4"/>
  <c r="B323" i="4"/>
  <c r="A323" i="4"/>
  <c r="C322" i="4"/>
  <c r="B322" i="4"/>
  <c r="A322" i="4"/>
  <c r="C321" i="4"/>
  <c r="B321" i="4"/>
  <c r="A321" i="4"/>
  <c r="C320" i="4"/>
  <c r="B320" i="4"/>
  <c r="A320" i="4"/>
  <c r="C319" i="4"/>
  <c r="B319" i="4"/>
  <c r="A319" i="4"/>
  <c r="C318" i="4"/>
  <c r="B318" i="4"/>
  <c r="A318" i="4"/>
  <c r="C316" i="4"/>
  <c r="B316" i="4"/>
  <c r="A316" i="4"/>
  <c r="H315" i="4"/>
  <c r="C315" i="4"/>
  <c r="B315" i="4"/>
  <c r="A315" i="4"/>
  <c r="H314" i="4"/>
  <c r="C314" i="4"/>
  <c r="B314" i="4"/>
  <c r="A314" i="4"/>
  <c r="C313" i="4"/>
  <c r="B313" i="4"/>
  <c r="A313" i="4"/>
  <c r="I312" i="4"/>
  <c r="C312" i="4"/>
  <c r="B312" i="4"/>
  <c r="A312" i="4"/>
  <c r="C311" i="4"/>
  <c r="B311" i="4"/>
  <c r="A311" i="4"/>
  <c r="C310" i="4"/>
  <c r="B310" i="4"/>
  <c r="A310" i="4"/>
  <c r="C309" i="4"/>
  <c r="B309" i="4"/>
  <c r="A309" i="4"/>
  <c r="C308" i="4"/>
  <c r="B308" i="4"/>
  <c r="A308" i="4"/>
  <c r="C307" i="4"/>
  <c r="B307" i="4"/>
  <c r="A307" i="4"/>
  <c r="C306" i="4"/>
  <c r="B306" i="4"/>
  <c r="A306" i="4"/>
  <c r="C304" i="4"/>
  <c r="B304" i="4"/>
  <c r="A304" i="4"/>
  <c r="H303" i="4"/>
  <c r="C303" i="4"/>
  <c r="B303" i="4"/>
  <c r="A303" i="4"/>
  <c r="H302" i="4"/>
  <c r="C302" i="4"/>
  <c r="B302" i="4"/>
  <c r="A302" i="4"/>
  <c r="C301" i="4"/>
  <c r="B301" i="4"/>
  <c r="A301" i="4"/>
  <c r="I300" i="4"/>
  <c r="C300" i="4"/>
  <c r="B300" i="4"/>
  <c r="A300" i="4"/>
  <c r="C299" i="4"/>
  <c r="B299" i="4"/>
  <c r="A299" i="4"/>
  <c r="C298" i="4"/>
  <c r="B298" i="4"/>
  <c r="A298" i="4"/>
  <c r="C297" i="4"/>
  <c r="B297" i="4"/>
  <c r="A297" i="4"/>
  <c r="C296" i="4"/>
  <c r="B296" i="4"/>
  <c r="A296" i="4"/>
  <c r="C295" i="4"/>
  <c r="B295" i="4"/>
  <c r="A295" i="4"/>
  <c r="C294" i="4"/>
  <c r="B294" i="4"/>
  <c r="A294" i="4"/>
  <c r="C292" i="4"/>
  <c r="B292" i="4"/>
  <c r="A292" i="4"/>
  <c r="H291" i="4"/>
  <c r="C291" i="4"/>
  <c r="B291" i="4"/>
  <c r="A291" i="4"/>
  <c r="H290" i="4"/>
  <c r="C290" i="4"/>
  <c r="B290" i="4"/>
  <c r="A290" i="4"/>
  <c r="C289" i="4"/>
  <c r="B289" i="4"/>
  <c r="A289" i="4"/>
  <c r="I288" i="4"/>
  <c r="C288" i="4"/>
  <c r="B288" i="4"/>
  <c r="A288" i="4"/>
  <c r="C287" i="4"/>
  <c r="B287" i="4"/>
  <c r="A287" i="4"/>
  <c r="C286" i="4"/>
  <c r="B286" i="4"/>
  <c r="A286" i="4"/>
  <c r="C285" i="4"/>
  <c r="B285" i="4"/>
  <c r="A285" i="4"/>
  <c r="C284" i="4"/>
  <c r="B284" i="4"/>
  <c r="A284" i="4"/>
  <c r="C283" i="4"/>
  <c r="B283" i="4"/>
  <c r="A283" i="4"/>
  <c r="C282" i="4"/>
  <c r="B282" i="4"/>
  <c r="A282" i="4"/>
  <c r="C280" i="4"/>
  <c r="B280" i="4"/>
  <c r="A280" i="4"/>
  <c r="H279" i="4"/>
  <c r="C279" i="4"/>
  <c r="B279" i="4"/>
  <c r="A279" i="4"/>
  <c r="H278" i="4"/>
  <c r="C278" i="4"/>
  <c r="B278" i="4"/>
  <c r="A278" i="4"/>
  <c r="C277" i="4"/>
  <c r="B277" i="4"/>
  <c r="A277" i="4"/>
  <c r="I276" i="4"/>
  <c r="C276" i="4"/>
  <c r="B276" i="4"/>
  <c r="A276" i="4"/>
  <c r="C275" i="4"/>
  <c r="B275" i="4"/>
  <c r="A275" i="4"/>
  <c r="C274" i="4"/>
  <c r="B274" i="4"/>
  <c r="A274" i="4"/>
  <c r="C273" i="4"/>
  <c r="B273" i="4"/>
  <c r="A273" i="4"/>
  <c r="C272" i="4"/>
  <c r="B272" i="4"/>
  <c r="A272" i="4"/>
  <c r="C271" i="4"/>
  <c r="B271" i="4"/>
  <c r="A271" i="4"/>
  <c r="C270" i="4"/>
  <c r="B270" i="4"/>
  <c r="A270" i="4"/>
  <c r="C268" i="4"/>
  <c r="B268" i="4"/>
  <c r="A268" i="4"/>
  <c r="H267" i="4"/>
  <c r="C267" i="4"/>
  <c r="B267" i="4"/>
  <c r="A267" i="4"/>
  <c r="H266" i="4"/>
  <c r="C266" i="4"/>
  <c r="B266" i="4"/>
  <c r="A266" i="4"/>
  <c r="C265" i="4"/>
  <c r="B265" i="4"/>
  <c r="A265" i="4"/>
  <c r="I264" i="4"/>
  <c r="C264" i="4"/>
  <c r="B264" i="4"/>
  <c r="A264" i="4"/>
  <c r="C263" i="4"/>
  <c r="B263" i="4"/>
  <c r="A263" i="4"/>
  <c r="C262" i="4"/>
  <c r="B262" i="4"/>
  <c r="A262" i="4"/>
  <c r="C261" i="4"/>
  <c r="B261" i="4"/>
  <c r="A261" i="4"/>
  <c r="C260" i="4"/>
  <c r="B260" i="4"/>
  <c r="A260" i="4"/>
  <c r="C259" i="4"/>
  <c r="B259" i="4"/>
  <c r="A259" i="4"/>
  <c r="C258" i="4"/>
  <c r="B258" i="4"/>
  <c r="A258" i="4"/>
  <c r="C251" i="4"/>
  <c r="C250" i="4"/>
  <c r="C247" i="4"/>
  <c r="B247" i="4"/>
  <c r="A247" i="4"/>
  <c r="C246" i="4"/>
  <c r="B246" i="4"/>
  <c r="A246" i="4"/>
  <c r="C245" i="4"/>
  <c r="B245" i="4"/>
  <c r="A245" i="4"/>
  <c r="C243" i="4"/>
  <c r="C242" i="4"/>
  <c r="C239" i="4"/>
  <c r="A239" i="4"/>
  <c r="C238" i="4"/>
  <c r="B238" i="4"/>
  <c r="A238" i="4"/>
  <c r="C237" i="4"/>
  <c r="B237" i="4"/>
  <c r="A237" i="4"/>
  <c r="C235" i="4"/>
  <c r="C234" i="4"/>
  <c r="C231" i="4"/>
  <c r="B231" i="4"/>
  <c r="A231" i="4"/>
  <c r="C230" i="4"/>
  <c r="B230" i="4"/>
  <c r="A230" i="4"/>
  <c r="C229" i="4"/>
  <c r="B229" i="4"/>
  <c r="A229" i="4"/>
  <c r="C222" i="4"/>
  <c r="C221" i="4"/>
  <c r="C218" i="4"/>
  <c r="B218" i="4"/>
  <c r="A218" i="4"/>
  <c r="C217" i="4"/>
  <c r="B217" i="4"/>
  <c r="A217" i="4"/>
  <c r="C216" i="4"/>
  <c r="B216" i="4"/>
  <c r="A216" i="4"/>
  <c r="C214" i="4"/>
  <c r="C213" i="4"/>
  <c r="C210" i="4"/>
  <c r="B210" i="4"/>
  <c r="A210" i="4"/>
  <c r="C209" i="4"/>
  <c r="B209" i="4"/>
  <c r="A209" i="4"/>
  <c r="C208" i="4"/>
  <c r="B208" i="4"/>
  <c r="A208" i="4"/>
  <c r="C206" i="4"/>
  <c r="C205" i="4"/>
  <c r="C202" i="4"/>
  <c r="B202" i="4"/>
  <c r="A202" i="4"/>
  <c r="C201" i="4"/>
  <c r="B201" i="4"/>
  <c r="A201" i="4"/>
  <c r="C200" i="4"/>
  <c r="B200" i="4"/>
  <c r="A200" i="4"/>
  <c r="C198" i="4"/>
  <c r="C197" i="4"/>
  <c r="C194" i="4"/>
  <c r="B194" i="4"/>
  <c r="A194" i="4"/>
  <c r="C193" i="4"/>
  <c r="B193" i="4"/>
  <c r="A193" i="4"/>
  <c r="C192" i="4"/>
  <c r="B192" i="4"/>
  <c r="A192" i="4"/>
  <c r="C186" i="4"/>
  <c r="C185" i="4"/>
  <c r="C183" i="4"/>
  <c r="B183" i="4"/>
  <c r="A183" i="4"/>
  <c r="C182" i="4"/>
  <c r="B182" i="4"/>
  <c r="A182" i="4"/>
  <c r="B181" i="4"/>
  <c r="A181" i="4"/>
  <c r="C175" i="4"/>
  <c r="C174" i="4"/>
  <c r="C172" i="4"/>
  <c r="B172" i="4"/>
  <c r="A172" i="4"/>
  <c r="C171" i="4"/>
  <c r="B171" i="4"/>
  <c r="A171" i="4"/>
  <c r="C170" i="4"/>
  <c r="B170" i="4"/>
  <c r="A170" i="4"/>
  <c r="C169" i="4"/>
  <c r="B169" i="4"/>
  <c r="A169" i="4"/>
  <c r="C167" i="4"/>
  <c r="C166" i="4"/>
  <c r="C164" i="4"/>
  <c r="A164" i="4"/>
  <c r="C163" i="4"/>
  <c r="B163" i="4"/>
  <c r="A163" i="4"/>
  <c r="C162" i="4"/>
  <c r="B162" i="4"/>
  <c r="A162" i="4"/>
  <c r="C161" i="4"/>
  <c r="B161" i="4"/>
  <c r="A161" i="4"/>
  <c r="C159" i="4"/>
  <c r="C158" i="4"/>
  <c r="C156" i="4"/>
  <c r="A156" i="4"/>
  <c r="C155" i="4"/>
  <c r="B155" i="4"/>
  <c r="A155" i="4"/>
  <c r="C154" i="4"/>
  <c r="B154" i="4"/>
  <c r="A154" i="4"/>
  <c r="C153" i="4"/>
  <c r="B153" i="4"/>
  <c r="A153" i="4"/>
  <c r="C147" i="4"/>
  <c r="C146" i="4"/>
  <c r="C144" i="4"/>
  <c r="A144" i="4"/>
  <c r="C143" i="4"/>
  <c r="B143" i="4"/>
  <c r="A143" i="4"/>
  <c r="C142" i="4"/>
  <c r="B142" i="4"/>
  <c r="A142" i="4"/>
  <c r="C141" i="4"/>
  <c r="B141" i="4"/>
  <c r="A141" i="4"/>
  <c r="C139" i="4"/>
  <c r="C138" i="4"/>
  <c r="C136" i="4"/>
  <c r="B136" i="4"/>
  <c r="A136" i="4"/>
  <c r="C135" i="4"/>
  <c r="B135" i="4"/>
  <c r="A135" i="4"/>
  <c r="C134" i="4"/>
  <c r="B134" i="4"/>
  <c r="A134" i="4"/>
  <c r="C133" i="4"/>
  <c r="B133" i="4"/>
  <c r="A133" i="4"/>
  <c r="C131" i="4"/>
  <c r="C130" i="4"/>
  <c r="C128" i="4"/>
  <c r="A128" i="4"/>
  <c r="C127" i="4"/>
  <c r="B127" i="4"/>
  <c r="A127" i="4"/>
  <c r="C126" i="4"/>
  <c r="B126" i="4"/>
  <c r="A126" i="4"/>
  <c r="C125" i="4"/>
  <c r="B125" i="4"/>
  <c r="A125" i="4"/>
  <c r="C123" i="4"/>
  <c r="C122" i="4"/>
  <c r="C120" i="4"/>
  <c r="B120" i="4"/>
  <c r="A120" i="4"/>
  <c r="C119" i="4"/>
  <c r="B119" i="4"/>
  <c r="A119" i="4"/>
  <c r="C118" i="4"/>
  <c r="B118" i="4"/>
  <c r="A118" i="4"/>
  <c r="C117" i="4"/>
  <c r="B117" i="4"/>
  <c r="A117" i="4"/>
  <c r="C115" i="4"/>
  <c r="C114" i="4"/>
  <c r="C112" i="4"/>
  <c r="A112" i="4"/>
  <c r="C111" i="4"/>
  <c r="B111" i="4"/>
  <c r="A111" i="4"/>
  <c r="C110" i="4"/>
  <c r="B110" i="4"/>
  <c r="A110" i="4"/>
  <c r="C109" i="4"/>
  <c r="B109" i="4"/>
  <c r="A109" i="4"/>
  <c r="C107" i="4"/>
  <c r="C106" i="4"/>
  <c r="C104" i="4"/>
  <c r="B104" i="4"/>
  <c r="A104" i="4"/>
  <c r="C103" i="4"/>
  <c r="B103" i="4"/>
  <c r="A103" i="4"/>
  <c r="C102" i="4"/>
  <c r="B102" i="4"/>
  <c r="A102" i="4"/>
  <c r="C101" i="4"/>
  <c r="B101" i="4"/>
  <c r="A101" i="4"/>
  <c r="C99" i="4"/>
  <c r="C98" i="4"/>
  <c r="C96" i="4"/>
  <c r="B96" i="4"/>
  <c r="A96" i="4"/>
  <c r="C95" i="4"/>
  <c r="B95" i="4"/>
  <c r="A95" i="4"/>
  <c r="C94" i="4"/>
  <c r="B94" i="4"/>
  <c r="A94" i="4"/>
  <c r="C93" i="4"/>
  <c r="B93" i="4"/>
  <c r="A93" i="4"/>
  <c r="C91" i="4"/>
  <c r="C90" i="4"/>
  <c r="C88" i="4"/>
  <c r="B88" i="4"/>
  <c r="A88" i="4"/>
  <c r="C87" i="4"/>
  <c r="B87" i="4"/>
  <c r="A87" i="4"/>
  <c r="C86" i="4"/>
  <c r="B86" i="4"/>
  <c r="A86" i="4"/>
  <c r="C85" i="4"/>
  <c r="B85" i="4"/>
  <c r="A85" i="4"/>
  <c r="C83" i="4"/>
  <c r="C82" i="4"/>
  <c r="C80" i="4"/>
  <c r="B80" i="4"/>
  <c r="A80" i="4"/>
  <c r="C79" i="4"/>
  <c r="B79" i="4"/>
  <c r="A79" i="4"/>
  <c r="C78" i="4"/>
  <c r="B78" i="4"/>
  <c r="A78" i="4"/>
  <c r="C77" i="4"/>
  <c r="B77" i="4"/>
  <c r="A77" i="4"/>
  <c r="C71" i="4"/>
  <c r="C70" i="4"/>
  <c r="C68" i="4"/>
  <c r="B68" i="4"/>
  <c r="A68" i="4"/>
  <c r="C67" i="4"/>
  <c r="B67" i="4"/>
  <c r="A67" i="4"/>
  <c r="C66" i="4"/>
  <c r="B66" i="4"/>
  <c r="A66" i="4"/>
  <c r="C65" i="4"/>
  <c r="B65" i="4"/>
  <c r="A65" i="4"/>
  <c r="C63" i="4"/>
  <c r="C62" i="4"/>
  <c r="C60" i="4"/>
  <c r="B60" i="4"/>
  <c r="A60" i="4"/>
  <c r="C59" i="4"/>
  <c r="B59" i="4"/>
  <c r="A59" i="4"/>
  <c r="C58" i="4"/>
  <c r="B58" i="4"/>
  <c r="A58" i="4"/>
  <c r="C57" i="4"/>
  <c r="B57" i="4"/>
  <c r="A57" i="4"/>
  <c r="C55" i="4"/>
  <c r="C54" i="4"/>
  <c r="C52" i="4"/>
  <c r="B52" i="4"/>
  <c r="A52" i="4"/>
  <c r="C51" i="4"/>
  <c r="B51" i="4"/>
  <c r="A51" i="4"/>
  <c r="C50" i="4"/>
  <c r="B50" i="4"/>
  <c r="A50" i="4"/>
  <c r="C49" i="4"/>
  <c r="B49" i="4"/>
  <c r="A49" i="4"/>
  <c r="C44" i="4"/>
  <c r="C43" i="4"/>
  <c r="C42" i="4"/>
  <c r="B42" i="4"/>
  <c r="A42" i="4"/>
  <c r="C41" i="4"/>
  <c r="B41" i="4"/>
  <c r="A41" i="4"/>
  <c r="C40" i="4"/>
  <c r="B40" i="4"/>
  <c r="A40" i="4"/>
  <c r="B39" i="4"/>
  <c r="A39" i="4"/>
  <c r="C36" i="4"/>
  <c r="C35" i="4"/>
  <c r="C34" i="4"/>
  <c r="B34" i="4"/>
  <c r="A34" i="4"/>
  <c r="C33" i="4"/>
  <c r="B33" i="4"/>
  <c r="A33" i="4"/>
  <c r="C32" i="4"/>
  <c r="B32" i="4"/>
  <c r="A32" i="4"/>
  <c r="B31" i="4"/>
  <c r="A31" i="4"/>
  <c r="C28" i="4"/>
  <c r="C27" i="4"/>
  <c r="C26" i="4"/>
  <c r="B26" i="4"/>
  <c r="A26" i="4"/>
  <c r="C25" i="4"/>
  <c r="B25" i="4"/>
  <c r="A25" i="4"/>
  <c r="C24" i="4"/>
  <c r="B24" i="4"/>
  <c r="A24" i="4"/>
  <c r="B23" i="4"/>
  <c r="A23" i="4"/>
  <c r="C20" i="4"/>
  <c r="C19" i="4"/>
  <c r="C18" i="4"/>
  <c r="B18" i="4"/>
  <c r="A18" i="4"/>
  <c r="C17" i="4"/>
  <c r="B17" i="4"/>
  <c r="A17" i="4"/>
  <c r="C16" i="4"/>
  <c r="B16" i="4"/>
  <c r="A16" i="4"/>
  <c r="B15" i="4"/>
  <c r="A15" i="4"/>
  <c r="C12" i="4"/>
  <c r="C11" i="4"/>
  <c r="C10" i="4"/>
  <c r="B10" i="4"/>
  <c r="A10" i="4"/>
  <c r="C9" i="4"/>
  <c r="B9" i="4"/>
  <c r="A9" i="4"/>
  <c r="C8" i="4"/>
  <c r="B8" i="4"/>
  <c r="A8" i="4"/>
  <c r="B7" i="4"/>
  <c r="A7" i="4"/>
  <c r="K39" i="5" l="1"/>
  <c r="K52" i="7"/>
  <c r="K104" i="7"/>
  <c r="K221" i="7"/>
  <c r="K351" i="7"/>
  <c r="L236" i="9"/>
  <c r="K143" i="5"/>
  <c r="K65" i="5"/>
  <c r="K130" i="5"/>
  <c r="K377" i="7"/>
  <c r="K52" i="9"/>
  <c r="L52" i="9" s="1"/>
  <c r="L54" i="9" s="1"/>
  <c r="K104" i="9"/>
  <c r="L104" i="9" s="1"/>
  <c r="K156" i="9"/>
  <c r="L156" i="9" s="1"/>
  <c r="K208" i="9"/>
  <c r="L208" i="9" s="1"/>
  <c r="K260" i="9"/>
  <c r="L260" i="9" s="1"/>
  <c r="K91" i="5"/>
  <c r="K26" i="7"/>
  <c r="K143" i="7"/>
  <c r="K273" i="7"/>
  <c r="K39" i="9"/>
  <c r="L39" i="9" s="1"/>
  <c r="K91" i="9"/>
  <c r="L91" i="9" s="1"/>
  <c r="K143" i="9"/>
  <c r="L143" i="9" s="1"/>
  <c r="K195" i="9"/>
  <c r="L195" i="9" s="1"/>
  <c r="K247" i="9"/>
  <c r="L247" i="9" s="1"/>
  <c r="J150" i="6"/>
  <c r="K78" i="5"/>
  <c r="K286" i="7"/>
  <c r="K312" i="7"/>
  <c r="K338" i="7"/>
  <c r="K182" i="7"/>
  <c r="K26" i="9"/>
  <c r="K39" i="7"/>
  <c r="K78" i="9"/>
  <c r="L78" i="9" s="1"/>
  <c r="L80" i="9" s="1"/>
  <c r="K130" i="9"/>
  <c r="L130" i="9" s="1"/>
  <c r="L132" i="9" s="1"/>
  <c r="K182" i="9"/>
  <c r="L182" i="9" s="1"/>
  <c r="L184" i="9" s="1"/>
  <c r="K234" i="9"/>
  <c r="L234" i="9" s="1"/>
  <c r="K286" i="9"/>
  <c r="L286" i="9" s="1"/>
  <c r="L288" i="9" s="1"/>
  <c r="K78" i="7"/>
  <c r="K26" i="5"/>
  <c r="K65" i="7"/>
  <c r="K195" i="7"/>
  <c r="K52" i="5"/>
  <c r="K208" i="7"/>
  <c r="K234" i="7"/>
  <c r="K260" i="7"/>
  <c r="L28" i="9"/>
  <c r="K65" i="9"/>
  <c r="L65" i="9" s="1"/>
  <c r="L67" i="9" s="1"/>
  <c r="K117" i="9"/>
  <c r="L117" i="9" s="1"/>
  <c r="K169" i="9"/>
  <c r="L169" i="9" s="1"/>
  <c r="K221" i="9"/>
  <c r="L221" i="9" s="1"/>
  <c r="L223" i="9" s="1"/>
  <c r="K273" i="9"/>
  <c r="L273" i="9" s="1"/>
  <c r="L275" i="9" s="1"/>
  <c r="L119" i="9"/>
  <c r="L171" i="9"/>
  <c r="L106" i="9"/>
  <c r="L158" i="9"/>
  <c r="L210" i="9"/>
  <c r="L262" i="9"/>
  <c r="L41" i="9"/>
  <c r="L93" i="9"/>
  <c r="L145" i="9"/>
  <c r="L197" i="9"/>
  <c r="L249" i="9"/>
  <c r="B112" i="4" l="1"/>
  <c r="B128" i="4"/>
  <c r="B164" i="4"/>
  <c r="B144" i="4" l="1"/>
  <c r="B156" i="4"/>
  <c r="B239" i="4" l="1"/>
</calcChain>
</file>

<file path=xl/sharedStrings.xml><?xml version="1.0" encoding="utf-8"?>
<sst xmlns="http://schemas.openxmlformats.org/spreadsheetml/2006/main" count="3531" uniqueCount="187">
  <si>
    <t>Uitvoeringenwedstrijd Senioren</t>
  </si>
  <si>
    <t>Organisatie</t>
  </si>
  <si>
    <t>Datum wedstrijd</t>
  </si>
  <si>
    <t>Regio MidWest</t>
  </si>
  <si>
    <t>7 januari 2023</t>
  </si>
  <si>
    <t>Juryvergadering</t>
  </si>
  <si>
    <t>Inzwemmen</t>
  </si>
  <si>
    <t xml:space="preserve">Aanvang wedstrijd </t>
  </si>
  <si>
    <t>Jury indeling Interregio Senioren 7 januari 2023 Sloterparkbad Amsterdam</t>
  </si>
  <si>
    <t>Jettie Klein</t>
  </si>
  <si>
    <t>S</t>
  </si>
  <si>
    <t>ZPCH</t>
  </si>
  <si>
    <t>MW</t>
  </si>
  <si>
    <t>Scheidsrechter</t>
  </si>
  <si>
    <t>C</t>
  </si>
  <si>
    <t>AZC</t>
  </si>
  <si>
    <t>W</t>
  </si>
  <si>
    <t>Chef Secretariaat</t>
  </si>
  <si>
    <t>Vanessa Sahertian</t>
  </si>
  <si>
    <t>M</t>
  </si>
  <si>
    <t>Aquarijn</t>
  </si>
  <si>
    <t>Computer</t>
  </si>
  <si>
    <t>Kees v Rooijen</t>
  </si>
  <si>
    <t>Taco Schallenberg</t>
  </si>
  <si>
    <t>ACZ</t>
  </si>
  <si>
    <t>Speaker</t>
  </si>
  <si>
    <t>Dolfijn</t>
  </si>
  <si>
    <t>Muziek</t>
  </si>
  <si>
    <t>Duetten 20</t>
  </si>
  <si>
    <t>Soli 8</t>
  </si>
  <si>
    <t>Ploegen 8</t>
  </si>
  <si>
    <t>Jitske Grundell</t>
  </si>
  <si>
    <t>U2</t>
  </si>
  <si>
    <t>M2</t>
  </si>
  <si>
    <t>Christiaan v d Hoeven</t>
  </si>
  <si>
    <t>A2</t>
  </si>
  <si>
    <t>Marlies Vervoordeldonk</t>
  </si>
  <si>
    <t>Nederweert</t>
  </si>
  <si>
    <t>Z</t>
  </si>
  <si>
    <t>U3</t>
  </si>
  <si>
    <t>M3</t>
  </si>
  <si>
    <t>A3</t>
  </si>
  <si>
    <t>Inge Heynen</t>
  </si>
  <si>
    <t>ZC Eijsden</t>
  </si>
  <si>
    <t>U4</t>
  </si>
  <si>
    <t>A5</t>
  </si>
  <si>
    <t>M1</t>
  </si>
  <si>
    <t>A1</t>
  </si>
  <si>
    <t>Joan Vleeming</t>
  </si>
  <si>
    <t>Aquanovio</t>
  </si>
  <si>
    <t>O</t>
  </si>
  <si>
    <t>M4</t>
  </si>
  <si>
    <t>Janny Knippels</t>
  </si>
  <si>
    <t>Rolinda Koster</t>
  </si>
  <si>
    <t>BZ&amp;PC</t>
  </si>
  <si>
    <t>U1</t>
  </si>
  <si>
    <t>Marianne Hokke</t>
  </si>
  <si>
    <t>Mirthe Bellers</t>
  </si>
  <si>
    <t>Ingrid Crugten</t>
  </si>
  <si>
    <t>Synchro Breda</t>
  </si>
  <si>
    <t>Jaco Klap</t>
  </si>
  <si>
    <t>GZC Donk</t>
  </si>
  <si>
    <t>Antoinette Sijben</t>
  </si>
  <si>
    <t>U5</t>
  </si>
  <si>
    <t>A4</t>
  </si>
  <si>
    <t>Willem Schrauwen</t>
  </si>
  <si>
    <t>ass</t>
  </si>
  <si>
    <t>Nynke Muller</t>
  </si>
  <si>
    <t>DWT</t>
  </si>
  <si>
    <t>M5</t>
  </si>
  <si>
    <t>Marianne Ronner</t>
  </si>
  <si>
    <t>Nicole Cup</t>
  </si>
  <si>
    <t>Sabine v Oossanen</t>
  </si>
  <si>
    <t>BA&amp;PC</t>
  </si>
  <si>
    <t>Irma Kok</t>
  </si>
  <si>
    <t>Zwemlust Hommel</t>
  </si>
  <si>
    <t>elementen</t>
  </si>
  <si>
    <t>Annemiek Brooijmans</t>
  </si>
  <si>
    <t>Dokkelaers</t>
  </si>
  <si>
    <t>Shirley Zwaan</t>
  </si>
  <si>
    <t>res</t>
  </si>
  <si>
    <t>Frans Voesten</t>
  </si>
  <si>
    <t>t</t>
  </si>
  <si>
    <t>b</t>
  </si>
  <si>
    <t>Anu Brandon</t>
  </si>
  <si>
    <t>Swol</t>
  </si>
  <si>
    <t>Jos de Bree</t>
  </si>
  <si>
    <t>ZS Parkstad</t>
  </si>
  <si>
    <t>11.15u.</t>
  </si>
  <si>
    <t>12.45u.</t>
  </si>
  <si>
    <t>12.15u.</t>
  </si>
  <si>
    <t>Zwembad</t>
  </si>
  <si>
    <t>Het Sloterparkbad te Amsterdam</t>
  </si>
  <si>
    <t>Str.</t>
  </si>
  <si>
    <t>Vereniging</t>
  </si>
  <si>
    <t xml:space="preserve">K.N.Z.B. </t>
  </si>
  <si>
    <t>Regio</t>
  </si>
  <si>
    <t>Dln.</t>
  </si>
  <si>
    <t>Namen</t>
  </si>
  <si>
    <t>Startnr.</t>
  </si>
  <si>
    <t>3 van 5</t>
  </si>
  <si>
    <t>Uitv.</t>
  </si>
  <si>
    <t>Impr.</t>
  </si>
  <si>
    <t>Elementen</t>
  </si>
  <si>
    <t>Strafpunt</t>
  </si>
  <si>
    <t>-</t>
  </si>
  <si>
    <t>Muziek :</t>
  </si>
  <si>
    <t>Technische Uitvoering</t>
  </si>
  <si>
    <t>Samenstelling :</t>
  </si>
  <si>
    <t>Totaal</t>
  </si>
  <si>
    <t>STARTVOLGORDE VRIJE UITVOERINGEN SOLI</t>
  </si>
  <si>
    <t>U.S</t>
  </si>
  <si>
    <t>A.I.</t>
  </si>
  <si>
    <t>M.</t>
  </si>
  <si>
    <t>Vrije Uitvoering</t>
  </si>
  <si>
    <t>Startlijst Interregio Senioren Uitvoeringen 07012023</t>
  </si>
  <si>
    <t>STARTVOLGORDE TECHNISCHE UITVOERINGEN DUET</t>
  </si>
  <si>
    <t>STARTVOLGORDE VRIJE UITVOERINGEN DUET</t>
  </si>
  <si>
    <t>STARTVOLGORDE TECHNISCHE UITVOERINGEN SOLO</t>
  </si>
  <si>
    <t>STARTVOLGORDE TECHNISCHE UITVOERINGEN PLOEGEN</t>
  </si>
  <si>
    <t>Samenstelling</t>
  </si>
  <si>
    <t>Ingrid Braxhoven</t>
  </si>
  <si>
    <t>UITSLAG TECHNISCHE UITVOERINGEN SOLISTEN</t>
  </si>
  <si>
    <t>Assistent Scheidsrechter</t>
  </si>
  <si>
    <t>Technische ass. Elementen</t>
  </si>
  <si>
    <t>Uitvoering</t>
  </si>
  <si>
    <t>Impressie</t>
  </si>
  <si>
    <t>Mw R. Koster</t>
  </si>
  <si>
    <t>Mw I. van Crugten</t>
  </si>
  <si>
    <t>Dhr J. Klap</t>
  </si>
  <si>
    <t>Mw M. Ronner</t>
  </si>
  <si>
    <t>Dhr C. van de Hoeven</t>
  </si>
  <si>
    <t>Mw M. Bellers</t>
  </si>
  <si>
    <t>Mw J. Knippels</t>
  </si>
  <si>
    <t>Mw J. de Beus</t>
  </si>
  <si>
    <t>Mw M. Vervoordeldonk</t>
  </si>
  <si>
    <t>Mw S. van Oossanen</t>
  </si>
  <si>
    <t>Mw N. Cup</t>
  </si>
  <si>
    <t>Mw J. Vleeming</t>
  </si>
  <si>
    <t>Dhr W. Schrauwen</t>
  </si>
  <si>
    <t>Mw I. Heijnen</t>
  </si>
  <si>
    <t>Mw N. Müller</t>
  </si>
  <si>
    <t>+</t>
  </si>
  <si>
    <t>Element 1B</t>
  </si>
  <si>
    <t>Element 2B</t>
  </si>
  <si>
    <t>Element 3</t>
  </si>
  <si>
    <t>Element 4B</t>
  </si>
  <si>
    <t>Element 5B</t>
  </si>
  <si>
    <t xml:space="preserve">Herleid </t>
  </si>
  <si>
    <t>%</t>
  </si>
  <si>
    <t>Figuren</t>
  </si>
  <si>
    <t>Datum:</t>
  </si>
  <si>
    <t>Aanvang:</t>
  </si>
  <si>
    <t>UITSLAGEN VRIJE UITVOERINGEN SOLISTEN</t>
  </si>
  <si>
    <t>Artistieke Indruk</t>
  </si>
  <si>
    <t>Moeilijkheid</t>
  </si>
  <si>
    <t>Pla</t>
  </si>
  <si>
    <t>RaF</t>
  </si>
  <si>
    <t>Dln</t>
  </si>
  <si>
    <t>RaU</t>
  </si>
  <si>
    <t>Fig.</t>
  </si>
  <si>
    <t>T.U.</t>
  </si>
  <si>
    <t>V.U.</t>
  </si>
  <si>
    <t>UITSLAG TECHNISCHE UITVOERINGEN DUETTEN</t>
  </si>
  <si>
    <t>Techn. Ass. Elementen</t>
  </si>
  <si>
    <t>Mw J. Grundell</t>
  </si>
  <si>
    <t>Mw. A. Bellers</t>
  </si>
  <si>
    <t>Mw M. Hokke</t>
  </si>
  <si>
    <t>Mw  A. Sijben</t>
  </si>
  <si>
    <t>Element 3B</t>
  </si>
  <si>
    <t>Duet</t>
  </si>
  <si>
    <t>UITSLAGEN VRIJE UITVOERINGEN DUETTEN</t>
  </si>
  <si>
    <t>Mw. J. Klein</t>
  </si>
  <si>
    <t>Mw. N. Cup</t>
  </si>
  <si>
    <t>Jenneke de Beus</t>
  </si>
  <si>
    <t>Michelle van der Wouden</t>
  </si>
  <si>
    <t>UITSLAG</t>
  </si>
  <si>
    <t>Datum</t>
  </si>
  <si>
    <t>Tijd</t>
  </si>
  <si>
    <t>Ploeg:</t>
  </si>
  <si>
    <t>UITSLAGEN TECHNISCHE UITVOERINGEN PLOEGEN</t>
  </si>
  <si>
    <t>mw J. Vleeming</t>
  </si>
  <si>
    <t>Mw A. Sijben</t>
  </si>
  <si>
    <t>Mw S. Van Oossanen</t>
  </si>
  <si>
    <t>Rank</t>
  </si>
  <si>
    <t>KNZB Startnr.</t>
  </si>
  <si>
    <t>Element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</si>
</sst>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0"/>
    <numFmt numFmtId="165" formatCode="_-* #0_-;_-* #0\-;_-* &quot;&quot;_-;_-@_-"/>
    <numFmt numFmtId="166" formatCode="_-* #,##0.0_-;_-* #,##0.0\-;_-* &quot;-&quot;??_-;_-@_-"/>
    <numFmt numFmtId="167" formatCode="0.000"/>
    <numFmt numFmtId="168" formatCode="_-* #0.000_-;_-* #0.00\-;_-* &quot;-&quot;_-;_-@_-"/>
    <numFmt numFmtId="169" formatCode="_-* #,##0.00_-;_-* #,##0.00\-;_-* &quot;-&quot;??_-;_-@_-"/>
    <numFmt numFmtId="170" formatCode="_-* #0.0000_-;_-* #0.000\-;_-* &quot;-&quot;_-;_-@_-"/>
    <numFmt numFmtId="171" formatCode="_-* #,##0.0000_-;_-* #,##0.0000\-;_-* &quot;-&quot;??_-;_-@_-"/>
    <numFmt numFmtId="172" formatCode="[$-413]d/mmm/yy;@"/>
    <numFmt numFmtId="173" formatCode="h:mm;@"/>
  </numFmts>
  <fonts count="46">
    <font>
      <sz val="11"/>
      <color theme="1"/>
      <name val="Calibri"/>
      <family val="2"/>
      <scheme val="minor"/>
    </font>
    <font>
      <sz val="34"/>
      <color theme="0" tint="-0.499984740745262"/>
      <name val="Calibri"/>
      <family val="2"/>
      <scheme val="minor"/>
    </font>
    <font>
      <sz val="26"/>
      <color theme="1"/>
      <name val="Arial"/>
      <family val="2"/>
    </font>
    <font>
      <b/>
      <sz val="22"/>
      <color theme="1"/>
      <name val="Calibri"/>
      <family val="2"/>
      <scheme val="minor"/>
    </font>
    <font>
      <i/>
      <sz val="1"/>
      <color rgb="FF000000"/>
      <name val="Arial"/>
      <family val="2"/>
    </font>
    <font>
      <i/>
      <sz val="12"/>
      <color rgb="FF000000"/>
      <name val="Arial"/>
      <family val="2"/>
    </font>
    <font>
      <i/>
      <sz val="11"/>
      <color rgb="FF000000"/>
      <name val="Arial"/>
      <family val="2"/>
    </font>
    <font>
      <b/>
      <sz val="18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4"/>
      <name val="Schiphol Frutiger"/>
    </font>
    <font>
      <sz val="14"/>
      <name val="Schiphol Frutiger"/>
      <family val="2"/>
    </font>
    <font>
      <b/>
      <sz val="18"/>
      <name val="Schiphol Frutiger"/>
      <family val="2"/>
    </font>
    <font>
      <b/>
      <sz val="18"/>
      <name val="Arial"/>
      <family val="2"/>
    </font>
    <font>
      <b/>
      <sz val="26"/>
      <color theme="1"/>
      <name val="Calibri"/>
      <family val="2"/>
      <scheme val="minor"/>
    </font>
    <font>
      <b/>
      <sz val="26"/>
      <color theme="1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Schiphol Frutiger"/>
    </font>
    <font>
      <b/>
      <sz val="11"/>
      <name val="Schiphol Frutiger"/>
    </font>
    <font>
      <sz val="11"/>
      <name val="Schiphol Frutiger"/>
    </font>
    <font>
      <sz val="9"/>
      <name val="Schiphol Frutiger"/>
      <family val="2"/>
    </font>
    <font>
      <b/>
      <sz val="9"/>
      <name val="Schiphol Frutige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Schiphol Frutiger"/>
    </font>
    <font>
      <sz val="9"/>
      <name val="Schiphol Frutiger"/>
    </font>
    <font>
      <b/>
      <sz val="8"/>
      <name val="Arial"/>
      <family val="2"/>
    </font>
    <font>
      <sz val="8"/>
      <name val="Arial"/>
      <family val="2"/>
    </font>
    <font>
      <sz val="7"/>
      <name val="Schiphol Frutiger"/>
    </font>
    <font>
      <b/>
      <sz val="9"/>
      <name val="Times New Roman"/>
      <family val="1"/>
    </font>
    <font>
      <sz val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Schiphol Frutiger"/>
    </font>
    <font>
      <sz val="10"/>
      <name val="Schiphol Frutiger"/>
      <family val="2"/>
    </font>
    <font>
      <b/>
      <sz val="10"/>
      <name val="Schiphol Frutige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24" fillId="0" borderId="0"/>
    <xf numFmtId="169" fontId="24" fillId="0" borderId="0" applyFont="0" applyFill="0" applyBorder="0" applyAlignment="0" applyProtection="0"/>
  </cellStyleXfs>
  <cellXfs count="35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5" fontId="6" fillId="2" borderId="0" xfId="0" applyNumberFormat="1" applyFont="1" applyFill="1" applyAlignment="1">
      <alignment vertical="center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49" fontId="8" fillId="2" borderId="0" xfId="0" applyNumberFormat="1" applyFont="1" applyFill="1"/>
    <xf numFmtId="49" fontId="9" fillId="2" borderId="0" xfId="0" applyNumberFormat="1" applyFont="1" applyFill="1"/>
    <xf numFmtId="0" fontId="18" fillId="2" borderId="0" xfId="0" applyFont="1" applyFill="1"/>
    <xf numFmtId="0" fontId="19" fillId="2" borderId="0" xfId="0" applyFont="1" applyFill="1"/>
    <xf numFmtId="0" fontId="12" fillId="2" borderId="0" xfId="0" applyFont="1" applyFill="1"/>
    <xf numFmtId="0" fontId="17" fillId="2" borderId="0" xfId="0" applyFont="1" applyFill="1"/>
    <xf numFmtId="0" fontId="12" fillId="2" borderId="0" xfId="0" applyFont="1" applyFill="1" applyAlignment="1">
      <alignment vertical="top" wrapText="1"/>
    </xf>
    <xf numFmtId="0" fontId="12" fillId="2" borderId="0" xfId="0" applyFont="1" applyFill="1" applyAlignment="1">
      <alignment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165" fontId="11" fillId="2" borderId="2" xfId="0" applyNumberFormat="1" applyFont="1" applyFill="1" applyBorder="1"/>
    <xf numFmtId="165" fontId="11" fillId="2" borderId="2" xfId="0" applyNumberFormat="1" applyFont="1" applyFill="1" applyBorder="1" applyAlignment="1">
      <alignment horizontal="left"/>
    </xf>
    <xf numFmtId="1" fontId="12" fillId="2" borderId="0" xfId="0" applyNumberFormat="1" applyFont="1" applyFill="1"/>
    <xf numFmtId="9" fontId="12" fillId="2" borderId="0" xfId="0" applyNumberFormat="1" applyFont="1" applyFill="1"/>
    <xf numFmtId="9" fontId="13" fillId="2" borderId="3" xfId="1" applyFont="1" applyFill="1" applyBorder="1" applyAlignment="1">
      <alignment horizontal="left"/>
    </xf>
    <xf numFmtId="166" fontId="12" fillId="2" borderId="4" xfId="0" applyNumberFormat="1" applyFont="1" applyFill="1" applyBorder="1" applyAlignment="1">
      <alignment horizontal="left"/>
    </xf>
    <xf numFmtId="166" fontId="12" fillId="2" borderId="4" xfId="0" applyNumberFormat="1" applyFont="1" applyFill="1" applyBorder="1"/>
    <xf numFmtId="164" fontId="12" fillId="2" borderId="4" xfId="0" applyNumberFormat="1" applyFont="1" applyFill="1" applyBorder="1"/>
    <xf numFmtId="164" fontId="12" fillId="2" borderId="5" xfId="0" applyNumberFormat="1" applyFont="1" applyFill="1" applyBorder="1"/>
    <xf numFmtId="0" fontId="12" fillId="2" borderId="6" xfId="0" applyFont="1" applyFill="1" applyBorder="1"/>
    <xf numFmtId="165" fontId="12" fillId="2" borderId="0" xfId="0" applyNumberFormat="1" applyFont="1" applyFill="1" applyAlignment="1">
      <alignment horizontal="left"/>
    </xf>
    <xf numFmtId="9" fontId="13" fillId="2" borderId="7" xfId="1" applyFont="1" applyFill="1" applyBorder="1" applyAlignment="1">
      <alignment horizontal="left"/>
    </xf>
    <xf numFmtId="164" fontId="12" fillId="2" borderId="8" xfId="0" applyNumberFormat="1" applyFont="1" applyFill="1" applyBorder="1"/>
    <xf numFmtId="0" fontId="12" fillId="2" borderId="9" xfId="0" applyFont="1" applyFill="1" applyBorder="1"/>
    <xf numFmtId="165" fontId="12" fillId="2" borderId="9" xfId="0" applyNumberFormat="1" applyFont="1" applyFill="1" applyBorder="1" applyAlignment="1">
      <alignment horizontal="left"/>
    </xf>
    <xf numFmtId="164" fontId="12" fillId="2" borderId="9" xfId="0" applyNumberFormat="1" applyFont="1" applyFill="1" applyBorder="1" applyAlignment="1">
      <alignment horizontal="right"/>
    </xf>
    <xf numFmtId="0" fontId="12" fillId="2" borderId="8" xfId="0" applyFont="1" applyFill="1" applyBorder="1"/>
    <xf numFmtId="165" fontId="12" fillId="2" borderId="0" xfId="0" applyNumberFormat="1" applyFont="1" applyFill="1" applyAlignment="1">
      <alignment horizontal="right"/>
    </xf>
    <xf numFmtId="165" fontId="12" fillId="2" borderId="0" xfId="0" applyNumberFormat="1" applyFont="1" applyFill="1"/>
    <xf numFmtId="164" fontId="12" fillId="2" borderId="0" xfId="0" applyNumberFormat="1" applyFont="1" applyFill="1" applyAlignment="1">
      <alignment horizontal="right"/>
    </xf>
    <xf numFmtId="167" fontId="12" fillId="2" borderId="8" xfId="0" quotePrefix="1" applyNumberFormat="1" applyFont="1" applyFill="1" applyBorder="1"/>
    <xf numFmtId="1" fontId="12" fillId="2" borderId="0" xfId="0" applyNumberFormat="1" applyFont="1" applyFill="1" applyAlignment="1">
      <alignment horizontal="left"/>
    </xf>
    <xf numFmtId="165" fontId="11" fillId="2" borderId="0" xfId="0" applyNumberFormat="1" applyFont="1" applyFill="1"/>
    <xf numFmtId="168" fontId="12" fillId="2" borderId="0" xfId="0" applyNumberFormat="1" applyFont="1" applyFill="1"/>
    <xf numFmtId="165" fontId="11" fillId="2" borderId="0" xfId="0" applyNumberFormat="1" applyFont="1" applyFill="1" applyAlignment="1">
      <alignment horizontal="left"/>
    </xf>
    <xf numFmtId="166" fontId="12" fillId="2" borderId="8" xfId="0" applyNumberFormat="1" applyFont="1" applyFill="1" applyBorder="1" applyAlignment="1">
      <alignment horizontal="left"/>
    </xf>
    <xf numFmtId="166" fontId="12" fillId="2" borderId="8" xfId="0" applyNumberFormat="1" applyFont="1" applyFill="1" applyBorder="1"/>
    <xf numFmtId="0" fontId="12" fillId="2" borderId="15" xfId="0" applyFont="1" applyFill="1" applyBorder="1"/>
    <xf numFmtId="0" fontId="15" fillId="2" borderId="0" xfId="0" applyFont="1" applyFill="1"/>
    <xf numFmtId="0" fontId="16" fillId="2" borderId="0" xfId="0" applyFont="1" applyFill="1"/>
    <xf numFmtId="0" fontId="15" fillId="2" borderId="0" xfId="0" applyFont="1" applyFill="1" applyAlignment="1">
      <alignment vertical="top" wrapText="1"/>
    </xf>
    <xf numFmtId="0" fontId="14" fillId="2" borderId="0" xfId="0" applyFont="1" applyFill="1"/>
    <xf numFmtId="0" fontId="14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/>
    <xf numFmtId="1" fontId="14" fillId="2" borderId="0" xfId="0" applyNumberFormat="1" applyFont="1" applyFill="1"/>
    <xf numFmtId="9" fontId="14" fillId="2" borderId="0" xfId="0" applyNumberFormat="1" applyFont="1" applyFill="1"/>
    <xf numFmtId="167" fontId="14" fillId="2" borderId="0" xfId="0" applyNumberFormat="1" applyFont="1" applyFill="1"/>
    <xf numFmtId="0" fontId="14" fillId="2" borderId="10" xfId="0" applyFont="1" applyFill="1" applyBorder="1"/>
    <xf numFmtId="0" fontId="14" fillId="2" borderId="11" xfId="0" applyFont="1" applyFill="1" applyBorder="1"/>
    <xf numFmtId="0" fontId="14" fillId="2" borderId="9" xfId="0" applyFont="1" applyFill="1" applyBorder="1"/>
    <xf numFmtId="164" fontId="14" fillId="2" borderId="12" xfId="0" applyNumberFormat="1" applyFont="1" applyFill="1" applyBorder="1"/>
    <xf numFmtId="164" fontId="12" fillId="2" borderId="13" xfId="0" applyNumberFormat="1" applyFont="1" applyFill="1" applyBorder="1"/>
    <xf numFmtId="167" fontId="14" fillId="2" borderId="0" xfId="0" quotePrefix="1" applyNumberFormat="1" applyFont="1" applyFill="1"/>
    <xf numFmtId="164" fontId="12" fillId="2" borderId="0" xfId="0" applyNumberFormat="1" applyFont="1" applyFill="1"/>
    <xf numFmtId="168" fontId="14" fillId="2" borderId="0" xfId="0" applyNumberFormat="1" applyFont="1" applyFill="1"/>
    <xf numFmtId="0" fontId="14" fillId="2" borderId="14" xfId="0" applyFont="1" applyFill="1" applyBorder="1"/>
    <xf numFmtId="0" fontId="14" fillId="2" borderId="1" xfId="0" applyFont="1" applyFill="1" applyBorder="1" applyAlignment="1">
      <alignment horizontal="center"/>
    </xf>
    <xf numFmtId="0" fontId="20" fillId="2" borderId="0" xfId="0" applyFont="1" applyFill="1"/>
    <xf numFmtId="0" fontId="12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21" fillId="2" borderId="1" xfId="0" applyFont="1" applyFill="1" applyBorder="1" applyAlignment="1">
      <alignment horizontal="center"/>
    </xf>
    <xf numFmtId="9" fontId="20" fillId="2" borderId="0" xfId="0" applyNumberFormat="1" applyFont="1" applyFill="1"/>
    <xf numFmtId="0" fontId="12" fillId="2" borderId="16" xfId="0" applyFont="1" applyFill="1" applyBorder="1"/>
    <xf numFmtId="165" fontId="20" fillId="2" borderId="0" xfId="0" applyNumberFormat="1" applyFont="1" applyFill="1" applyAlignment="1">
      <alignment horizontal="left"/>
    </xf>
    <xf numFmtId="0" fontId="12" fillId="2" borderId="14" xfId="0" applyFont="1" applyFill="1" applyBorder="1"/>
    <xf numFmtId="165" fontId="12" fillId="2" borderId="0" xfId="0" applyNumberFormat="1" applyFont="1" applyFill="1" applyAlignment="1">
      <alignment horizontal="left" indent="1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25" fillId="0" borderId="0" xfId="2" applyFont="1"/>
    <xf numFmtId="0" fontId="26" fillId="0" borderId="0" xfId="2" applyFont="1"/>
    <xf numFmtId="0" fontId="25" fillId="0" borderId="1" xfId="2" applyFont="1" applyBorder="1"/>
    <xf numFmtId="0" fontId="25" fillId="0" borderId="0" xfId="2" applyFont="1" applyAlignment="1">
      <alignment horizontal="left"/>
    </xf>
    <xf numFmtId="0" fontId="27" fillId="0" borderId="2" xfId="2" applyFont="1" applyBorder="1"/>
    <xf numFmtId="0" fontId="27" fillId="0" borderId="2" xfId="2" applyFont="1" applyBorder="1" applyAlignment="1">
      <alignment vertical="top" wrapText="1"/>
    </xf>
    <xf numFmtId="0" fontId="24" fillId="0" borderId="0" xfId="2"/>
    <xf numFmtId="0" fontId="27" fillId="0" borderId="0" xfId="2" applyFont="1"/>
    <xf numFmtId="0" fontId="28" fillId="0" borderId="0" xfId="2" applyFont="1"/>
    <xf numFmtId="0" fontId="27" fillId="0" borderId="0" xfId="2" applyFont="1" applyAlignment="1">
      <alignment vertical="top" wrapText="1"/>
    </xf>
    <xf numFmtId="0" fontId="29" fillId="0" borderId="0" xfId="2" applyFont="1"/>
    <xf numFmtId="0" fontId="29" fillId="0" borderId="0" xfId="2" applyFont="1" applyProtection="1">
      <protection locked="0"/>
    </xf>
    <xf numFmtId="0" fontId="30" fillId="0" borderId="0" xfId="2" applyFont="1"/>
    <xf numFmtId="0" fontId="29" fillId="0" borderId="0" xfId="2" applyFont="1" applyAlignment="1" applyProtection="1">
      <alignment vertical="top"/>
      <protection locked="0"/>
    </xf>
    <xf numFmtId="164" fontId="29" fillId="0" borderId="0" xfId="2" applyNumberFormat="1" applyFont="1"/>
    <xf numFmtId="0" fontId="31" fillId="0" borderId="0" xfId="2" applyFont="1"/>
    <xf numFmtId="0" fontId="32" fillId="0" borderId="0" xfId="2" applyFont="1"/>
    <xf numFmtId="0" fontId="33" fillId="0" borderId="0" xfId="2" applyFont="1"/>
    <xf numFmtId="0" fontId="32" fillId="0" borderId="0" xfId="2" applyFont="1" applyAlignment="1">
      <alignment vertical="top" wrapText="1"/>
    </xf>
    <xf numFmtId="164" fontId="33" fillId="0" borderId="0" xfId="2" applyNumberFormat="1" applyFont="1"/>
    <xf numFmtId="164" fontId="32" fillId="0" borderId="0" xfId="2" applyNumberFormat="1" applyFont="1"/>
    <xf numFmtId="0" fontId="29" fillId="0" borderId="0" xfId="2" applyFont="1" applyAlignment="1">
      <alignment vertical="top" wrapText="1"/>
    </xf>
    <xf numFmtId="164" fontId="29" fillId="0" borderId="0" xfId="2" applyNumberFormat="1" applyFont="1" applyProtection="1">
      <protection locked="0"/>
    </xf>
    <xf numFmtId="0" fontId="34" fillId="0" borderId="0" xfId="2" applyFont="1"/>
    <xf numFmtId="0" fontId="35" fillId="0" borderId="0" xfId="2" applyFont="1" applyAlignment="1">
      <alignment wrapText="1"/>
    </xf>
    <xf numFmtId="0" fontId="27" fillId="0" borderId="0" xfId="2" applyFont="1" applyAlignment="1">
      <alignment wrapText="1"/>
    </xf>
    <xf numFmtId="0" fontId="34" fillId="0" borderId="1" xfId="2" applyFont="1" applyBorder="1"/>
    <xf numFmtId="0" fontId="35" fillId="0" borderId="1" xfId="2" applyFont="1" applyBorder="1" applyAlignment="1">
      <alignment wrapText="1"/>
    </xf>
    <xf numFmtId="0" fontId="34" fillId="0" borderId="1" xfId="2" applyFont="1" applyBorder="1" applyAlignment="1">
      <alignment vertical="top" wrapText="1"/>
    </xf>
    <xf numFmtId="0" fontId="34" fillId="0" borderId="1" xfId="2" applyFont="1" applyBorder="1" applyAlignment="1">
      <alignment horizontal="center"/>
    </xf>
    <xf numFmtId="165" fontId="36" fillId="0" borderId="0" xfId="2" applyNumberFormat="1" applyFont="1"/>
    <xf numFmtId="165" fontId="37" fillId="0" borderId="0" xfId="2" applyNumberFormat="1" applyFont="1" applyAlignment="1">
      <alignment horizontal="left"/>
    </xf>
    <xf numFmtId="0" fontId="34" fillId="0" borderId="0" xfId="2" applyFont="1" applyAlignment="1">
      <alignment vertical="top" wrapText="1"/>
    </xf>
    <xf numFmtId="9" fontId="24" fillId="0" borderId="0" xfId="2" applyNumberFormat="1"/>
    <xf numFmtId="166" fontId="37" fillId="0" borderId="4" xfId="2" applyNumberFormat="1" applyFont="1" applyBorder="1" applyAlignment="1">
      <alignment horizontal="left"/>
    </xf>
    <xf numFmtId="169" fontId="37" fillId="0" borderId="4" xfId="2" applyNumberFormat="1" applyFont="1" applyBorder="1" applyAlignment="1">
      <alignment horizontal="left"/>
    </xf>
    <xf numFmtId="170" fontId="37" fillId="0" borderId="0" xfId="2" applyNumberFormat="1" applyFont="1"/>
    <xf numFmtId="167" fontId="34" fillId="0" borderId="0" xfId="2" quotePrefix="1" applyNumberFormat="1" applyFont="1"/>
    <xf numFmtId="165" fontId="37" fillId="0" borderId="0" xfId="2" applyNumberFormat="1" applyFont="1"/>
    <xf numFmtId="166" fontId="37" fillId="0" borderId="8" xfId="2" applyNumberFormat="1" applyFont="1" applyBorder="1" applyAlignment="1">
      <alignment horizontal="left"/>
    </xf>
    <xf numFmtId="169" fontId="37" fillId="0" borderId="8" xfId="2" applyNumberFormat="1" applyFont="1" applyBorder="1" applyAlignment="1">
      <alignment horizontal="left"/>
    </xf>
    <xf numFmtId="167" fontId="34" fillId="0" borderId="0" xfId="2" applyNumberFormat="1" applyFont="1"/>
    <xf numFmtId="0" fontId="34" fillId="0" borderId="0" xfId="2" applyFont="1" applyAlignment="1">
      <alignment horizontal="right"/>
    </xf>
    <xf numFmtId="166" fontId="34" fillId="0" borderId="0" xfId="3" applyNumberFormat="1" applyFont="1" applyProtection="1"/>
    <xf numFmtId="166" fontId="34" fillId="0" borderId="17" xfId="2" applyNumberFormat="1" applyFont="1" applyBorder="1"/>
    <xf numFmtId="171" fontId="34" fillId="0" borderId="17" xfId="2" applyNumberFormat="1" applyFont="1" applyBorder="1"/>
    <xf numFmtId="170" fontId="34" fillId="0" borderId="0" xfId="2" applyNumberFormat="1" applyFont="1"/>
    <xf numFmtId="170" fontId="24" fillId="0" borderId="0" xfId="2" applyNumberFormat="1"/>
    <xf numFmtId="166" fontId="34" fillId="0" borderId="18" xfId="2" applyNumberFormat="1" applyFont="1" applyBorder="1"/>
    <xf numFmtId="171" fontId="34" fillId="0" borderId="18" xfId="2" applyNumberFormat="1" applyFont="1" applyBorder="1"/>
    <xf numFmtId="0" fontId="24" fillId="0" borderId="19" xfId="2" applyBorder="1"/>
    <xf numFmtId="171" fontId="34" fillId="0" borderId="20" xfId="2" applyNumberFormat="1" applyFont="1" applyBorder="1"/>
    <xf numFmtId="165" fontId="37" fillId="0" borderId="0" xfId="2" applyNumberFormat="1" applyFont="1" applyAlignment="1">
      <alignment horizontal="right"/>
    </xf>
    <xf numFmtId="169" fontId="37" fillId="0" borderId="0" xfId="2" applyNumberFormat="1" applyFont="1" applyAlignment="1">
      <alignment horizontal="left"/>
    </xf>
    <xf numFmtId="169" fontId="37" fillId="0" borderId="0" xfId="2" applyNumberFormat="1" applyFont="1"/>
    <xf numFmtId="169" fontId="37" fillId="0" borderId="0" xfId="2" applyNumberFormat="1" applyFont="1" applyAlignment="1">
      <alignment horizontal="right"/>
    </xf>
    <xf numFmtId="170" fontId="37" fillId="0" borderId="1" xfId="2" applyNumberFormat="1" applyFont="1" applyBorder="1"/>
    <xf numFmtId="1" fontId="34" fillId="0" borderId="0" xfId="2" applyNumberFormat="1" applyFont="1"/>
    <xf numFmtId="0" fontId="37" fillId="0" borderId="0" xfId="2" quotePrefix="1" applyFont="1"/>
    <xf numFmtId="164" fontId="37" fillId="0" borderId="0" xfId="2" applyNumberFormat="1" applyFont="1"/>
    <xf numFmtId="1" fontId="38" fillId="0" borderId="0" xfId="2" applyNumberFormat="1" applyFont="1"/>
    <xf numFmtId="167" fontId="38" fillId="0" borderId="0" xfId="2" quotePrefix="1" applyNumberFormat="1" applyFont="1"/>
    <xf numFmtId="164" fontId="34" fillId="0" borderId="2" xfId="2" applyNumberFormat="1" applyFont="1" applyBorder="1"/>
    <xf numFmtId="167" fontId="38" fillId="0" borderId="0" xfId="2" applyNumberFormat="1" applyFont="1"/>
    <xf numFmtId="169" fontId="34" fillId="0" borderId="21" xfId="2" applyNumberFormat="1" applyFont="1" applyBorder="1"/>
    <xf numFmtId="164" fontId="34" fillId="0" borderId="0" xfId="2" applyNumberFormat="1" applyFont="1"/>
    <xf numFmtId="1" fontId="34" fillId="0" borderId="0" xfId="2" applyNumberFormat="1" applyFont="1" applyAlignment="1">
      <alignment vertical="top" wrapText="1"/>
    </xf>
    <xf numFmtId="0" fontId="39" fillId="0" borderId="0" xfId="2" applyFont="1"/>
    <xf numFmtId="0" fontId="30" fillId="0" borderId="1" xfId="2" applyFont="1" applyBorder="1"/>
    <xf numFmtId="0" fontId="29" fillId="0" borderId="2" xfId="2" applyFont="1" applyBorder="1"/>
    <xf numFmtId="0" fontId="29" fillId="0" borderId="2" xfId="2" applyFont="1" applyBorder="1" applyAlignment="1">
      <alignment vertical="top" wrapText="1"/>
    </xf>
    <xf numFmtId="164" fontId="29" fillId="0" borderId="2" xfId="2" applyNumberFormat="1" applyFont="1" applyBorder="1"/>
    <xf numFmtId="0" fontId="31" fillId="0" borderId="2" xfId="2" applyFont="1" applyBorder="1"/>
    <xf numFmtId="0" fontId="40" fillId="0" borderId="0" xfId="2" applyFont="1" applyProtection="1">
      <protection locked="0"/>
    </xf>
    <xf numFmtId="0" fontId="24" fillId="0" borderId="0" xfId="2" applyProtection="1">
      <protection locked="0"/>
    </xf>
    <xf numFmtId="0" fontId="29" fillId="0" borderId="0" xfId="2" applyFont="1" applyAlignment="1" applyProtection="1">
      <alignment vertical="top" wrapText="1"/>
      <protection locked="0"/>
    </xf>
    <xf numFmtId="0" fontId="30" fillId="0" borderId="0" xfId="2" applyFont="1" applyProtection="1">
      <protection locked="0"/>
    </xf>
    <xf numFmtId="0" fontId="29" fillId="0" borderId="0" xfId="2" applyFont="1" applyAlignment="1">
      <alignment wrapText="1"/>
    </xf>
    <xf numFmtId="0" fontId="29" fillId="0" borderId="1" xfId="2" applyFont="1" applyBorder="1" applyAlignment="1">
      <alignment vertical="top" wrapText="1"/>
    </xf>
    <xf numFmtId="0" fontId="29" fillId="0" borderId="1" xfId="2" applyFont="1" applyBorder="1"/>
    <xf numFmtId="0" fontId="29" fillId="0" borderId="0" xfId="2" applyFont="1" applyAlignment="1">
      <alignment horizontal="center"/>
    </xf>
    <xf numFmtId="164" fontId="29" fillId="0" borderId="1" xfId="2" applyNumberFormat="1" applyFont="1" applyBorder="1"/>
    <xf numFmtId="0" fontId="31" fillId="0" borderId="1" xfId="2" applyFont="1" applyBorder="1"/>
    <xf numFmtId="165" fontId="30" fillId="0" borderId="2" xfId="2" applyNumberFormat="1" applyFont="1" applyBorder="1"/>
    <xf numFmtId="165" fontId="30" fillId="0" borderId="2" xfId="2" applyNumberFormat="1" applyFont="1" applyBorder="1" applyAlignment="1">
      <alignment horizontal="left"/>
    </xf>
    <xf numFmtId="1" fontId="29" fillId="0" borderId="0" xfId="2" applyNumberFormat="1" applyFont="1"/>
    <xf numFmtId="9" fontId="29" fillId="0" borderId="0" xfId="2" applyNumberFormat="1" applyFont="1"/>
    <xf numFmtId="166" fontId="29" fillId="0" borderId="5" xfId="2" applyNumberFormat="1" applyFont="1" applyBorder="1" applyAlignment="1">
      <alignment horizontal="left"/>
    </xf>
    <xf numFmtId="166" fontId="29" fillId="0" borderId="5" xfId="2" applyNumberFormat="1" applyFont="1" applyBorder="1"/>
    <xf numFmtId="164" fontId="29" fillId="0" borderId="4" xfId="2" applyNumberFormat="1" applyFont="1" applyBorder="1"/>
    <xf numFmtId="167" fontId="29" fillId="0" borderId="2" xfId="2" applyNumberFormat="1" applyFont="1" applyBorder="1"/>
    <xf numFmtId="0" fontId="29" fillId="0" borderId="16" xfId="2" applyFont="1" applyBorder="1"/>
    <xf numFmtId="0" fontId="29" fillId="0" borderId="22" xfId="2" applyFont="1" applyBorder="1"/>
    <xf numFmtId="0" fontId="29" fillId="0" borderId="23" xfId="2" quotePrefix="1" applyFont="1" applyBorder="1"/>
    <xf numFmtId="164" fontId="29" fillId="0" borderId="24" xfId="2" quotePrefix="1" applyNumberFormat="1" applyFont="1" applyBorder="1"/>
    <xf numFmtId="1" fontId="31" fillId="0" borderId="0" xfId="2" applyNumberFormat="1" applyFont="1"/>
    <xf numFmtId="165" fontId="29" fillId="0" borderId="0" xfId="2" applyNumberFormat="1" applyFont="1" applyAlignment="1">
      <alignment horizontal="left"/>
    </xf>
    <xf numFmtId="166" fontId="29" fillId="0" borderId="4" xfId="2" applyNumberFormat="1" applyFont="1" applyBorder="1" applyAlignment="1">
      <alignment horizontal="left"/>
    </xf>
    <xf numFmtId="166" fontId="29" fillId="0" borderId="4" xfId="2" applyNumberFormat="1" applyFont="1" applyBorder="1"/>
    <xf numFmtId="164" fontId="29" fillId="0" borderId="8" xfId="2" applyNumberFormat="1" applyFont="1" applyBorder="1"/>
    <xf numFmtId="167" fontId="29" fillId="0" borderId="0" xfId="2" applyNumberFormat="1" applyFont="1"/>
    <xf numFmtId="0" fontId="29" fillId="0" borderId="11" xfId="2" applyFont="1" applyBorder="1"/>
    <xf numFmtId="0" fontId="29" fillId="0" borderId="25" xfId="2" applyFont="1" applyBorder="1"/>
    <xf numFmtId="0" fontId="29" fillId="0" borderId="26" xfId="2" quotePrefix="1" applyFont="1" applyBorder="1"/>
    <xf numFmtId="164" fontId="29" fillId="0" borderId="27" xfId="2" quotePrefix="1" applyNumberFormat="1" applyFont="1" applyBorder="1"/>
    <xf numFmtId="165" fontId="29" fillId="0" borderId="9" xfId="2" applyNumberFormat="1" applyFont="1" applyBorder="1" applyAlignment="1">
      <alignment horizontal="left"/>
    </xf>
    <xf numFmtId="0" fontId="29" fillId="0" borderId="9" xfId="2" applyFont="1" applyBorder="1"/>
    <xf numFmtId="164" fontId="29" fillId="0" borderId="12" xfId="2" applyNumberFormat="1" applyFont="1" applyBorder="1"/>
    <xf numFmtId="165" fontId="29" fillId="0" borderId="0" xfId="2" applyNumberFormat="1" applyFont="1"/>
    <xf numFmtId="165" fontId="29" fillId="0" borderId="0" xfId="2" applyNumberFormat="1" applyFont="1" applyAlignment="1">
      <alignment horizontal="right"/>
    </xf>
    <xf numFmtId="164" fontId="29" fillId="0" borderId="13" xfId="2" applyNumberFormat="1" applyFont="1" applyBorder="1"/>
    <xf numFmtId="167" fontId="29" fillId="0" borderId="0" xfId="2" quotePrefix="1" applyNumberFormat="1" applyFont="1"/>
    <xf numFmtId="0" fontId="29" fillId="0" borderId="0" xfId="2" quotePrefix="1" applyFont="1"/>
    <xf numFmtId="165" fontId="30" fillId="0" borderId="0" xfId="2" applyNumberFormat="1" applyFont="1"/>
    <xf numFmtId="165" fontId="31" fillId="0" borderId="0" xfId="2" applyNumberFormat="1" applyFont="1"/>
    <xf numFmtId="165" fontId="30" fillId="0" borderId="0" xfId="2" applyNumberFormat="1" applyFont="1" applyAlignment="1">
      <alignment horizontal="left"/>
    </xf>
    <xf numFmtId="166" fontId="29" fillId="0" borderId="8" xfId="2" applyNumberFormat="1" applyFont="1" applyBorder="1" applyAlignment="1">
      <alignment horizontal="left"/>
    </xf>
    <xf numFmtId="166" fontId="29" fillId="0" borderId="8" xfId="2" applyNumberFormat="1" applyFont="1" applyBorder="1"/>
    <xf numFmtId="0" fontId="29" fillId="0" borderId="14" xfId="2" applyFont="1" applyBorder="1"/>
    <xf numFmtId="0" fontId="29" fillId="0" borderId="28" xfId="2" applyFont="1" applyBorder="1"/>
    <xf numFmtId="0" fontId="29" fillId="0" borderId="29" xfId="2" quotePrefix="1" applyFont="1" applyBorder="1"/>
    <xf numFmtId="164" fontId="29" fillId="0" borderId="30" xfId="2" quotePrefix="1" applyNumberFormat="1" applyFont="1" applyBorder="1"/>
    <xf numFmtId="0" fontId="41" fillId="0" borderId="0" xfId="2" applyFont="1"/>
    <xf numFmtId="0" fontId="42" fillId="0" borderId="0" xfId="2" applyFont="1"/>
    <xf numFmtId="15" fontId="41" fillId="0" borderId="0" xfId="2" applyNumberFormat="1" applyFont="1"/>
    <xf numFmtId="0" fontId="41" fillId="0" borderId="0" xfId="2" applyFont="1" applyAlignment="1">
      <alignment horizontal="left"/>
    </xf>
    <xf numFmtId="20" fontId="41" fillId="0" borderId="0" xfId="2" applyNumberFormat="1" applyFont="1"/>
    <xf numFmtId="20" fontId="42" fillId="0" borderId="0" xfId="2" applyNumberFormat="1" applyFont="1"/>
    <xf numFmtId="0" fontId="41" fillId="0" borderId="1" xfId="2" applyFont="1" applyBorder="1"/>
    <xf numFmtId="0" fontId="42" fillId="0" borderId="2" xfId="2" applyFont="1" applyBorder="1"/>
    <xf numFmtId="0" fontId="42" fillId="0" borderId="2" xfId="2" applyFont="1" applyBorder="1" applyAlignment="1">
      <alignment vertical="top" wrapText="1"/>
    </xf>
    <xf numFmtId="0" fontId="42" fillId="0" borderId="0" xfId="2" applyFont="1" applyAlignment="1">
      <alignment vertical="top" wrapText="1"/>
    </xf>
    <xf numFmtId="0" fontId="42" fillId="0" borderId="0" xfId="2" applyFont="1" applyProtection="1">
      <protection locked="0"/>
    </xf>
    <xf numFmtId="164" fontId="42" fillId="0" borderId="0" xfId="2" applyNumberFormat="1" applyFont="1"/>
    <xf numFmtId="0" fontId="42" fillId="0" borderId="0" xfId="2" applyFont="1" applyAlignment="1" applyProtection="1">
      <alignment vertical="top"/>
      <protection locked="0"/>
    </xf>
    <xf numFmtId="0" fontId="42" fillId="0" borderId="0" xfId="2" applyFont="1" applyAlignment="1" applyProtection="1">
      <alignment vertical="top" wrapText="1"/>
      <protection locked="0"/>
    </xf>
    <xf numFmtId="164" fontId="41" fillId="0" borderId="0" xfId="2" applyNumberFormat="1" applyFont="1"/>
    <xf numFmtId="164" fontId="42" fillId="0" borderId="0" xfId="2" applyNumberFormat="1" applyFont="1" applyProtection="1">
      <protection locked="0"/>
    </xf>
    <xf numFmtId="0" fontId="42" fillId="0" borderId="0" xfId="2" applyFont="1" applyAlignment="1">
      <alignment wrapText="1"/>
    </xf>
    <xf numFmtId="0" fontId="42" fillId="0" borderId="1" xfId="2" applyFont="1" applyBorder="1"/>
    <xf numFmtId="0" fontId="42" fillId="0" borderId="1" xfId="2" applyFont="1" applyBorder="1" applyAlignment="1">
      <alignment wrapText="1"/>
    </xf>
    <xf numFmtId="0" fontId="42" fillId="0" borderId="1" xfId="2" applyFont="1" applyBorder="1" applyAlignment="1">
      <alignment vertical="top" wrapText="1"/>
    </xf>
    <xf numFmtId="0" fontId="42" fillId="0" borderId="1" xfId="2" applyFont="1" applyBorder="1" applyAlignment="1">
      <alignment horizontal="center"/>
    </xf>
    <xf numFmtId="165" fontId="41" fillId="0" borderId="0" xfId="2" applyNumberFormat="1" applyFont="1"/>
    <xf numFmtId="165" fontId="42" fillId="0" borderId="0" xfId="2" applyNumberFormat="1" applyFont="1" applyAlignment="1">
      <alignment horizontal="left"/>
    </xf>
    <xf numFmtId="9" fontId="42" fillId="0" borderId="0" xfId="2" applyNumberFormat="1" applyFont="1"/>
    <xf numFmtId="166" fontId="42" fillId="0" borderId="4" xfId="2" applyNumberFormat="1" applyFont="1" applyBorder="1" applyAlignment="1">
      <alignment horizontal="left"/>
    </xf>
    <xf numFmtId="169" fontId="42" fillId="0" borderId="4" xfId="2" applyNumberFormat="1" applyFont="1" applyBorder="1" applyAlignment="1">
      <alignment horizontal="left"/>
    </xf>
    <xf numFmtId="170" fontId="42" fillId="0" borderId="0" xfId="2" applyNumberFormat="1" applyFont="1"/>
    <xf numFmtId="167" fontId="42" fillId="0" borderId="0" xfId="2" quotePrefix="1" applyNumberFormat="1" applyFont="1"/>
    <xf numFmtId="165" fontId="42" fillId="0" borderId="0" xfId="2" applyNumberFormat="1" applyFont="1"/>
    <xf numFmtId="165" fontId="42" fillId="0" borderId="0" xfId="2" applyNumberFormat="1" applyFont="1" applyAlignment="1">
      <alignment horizontal="right"/>
    </xf>
    <xf numFmtId="166" fontId="42" fillId="0" borderId="8" xfId="2" applyNumberFormat="1" applyFont="1" applyBorder="1" applyAlignment="1">
      <alignment horizontal="left"/>
    </xf>
    <xf numFmtId="169" fontId="42" fillId="0" borderId="8" xfId="2" applyNumberFormat="1" applyFont="1" applyBorder="1" applyAlignment="1">
      <alignment horizontal="left"/>
    </xf>
    <xf numFmtId="167" fontId="42" fillId="0" borderId="0" xfId="2" applyNumberFormat="1" applyFont="1"/>
    <xf numFmtId="0" fontId="42" fillId="0" borderId="0" xfId="2" applyFont="1" applyAlignment="1">
      <alignment horizontal="right"/>
    </xf>
    <xf numFmtId="166" fontId="42" fillId="0" borderId="0" xfId="3" applyNumberFormat="1" applyFont="1" applyProtection="1"/>
    <xf numFmtId="166" fontId="42" fillId="0" borderId="17" xfId="2" applyNumberFormat="1" applyFont="1" applyBorder="1"/>
    <xf numFmtId="171" fontId="42" fillId="0" borderId="17" xfId="2" applyNumberFormat="1" applyFont="1" applyBorder="1"/>
    <xf numFmtId="166" fontId="42" fillId="0" borderId="18" xfId="2" applyNumberFormat="1" applyFont="1" applyBorder="1"/>
    <xf numFmtId="171" fontId="42" fillId="0" borderId="18" xfId="2" applyNumberFormat="1" applyFont="1" applyBorder="1"/>
    <xf numFmtId="0" fontId="42" fillId="0" borderId="19" xfId="2" applyFont="1" applyBorder="1"/>
    <xf numFmtId="171" fontId="42" fillId="0" borderId="20" xfId="2" applyNumberFormat="1" applyFont="1" applyBorder="1"/>
    <xf numFmtId="169" fontId="42" fillId="0" borderId="0" xfId="2" applyNumberFormat="1" applyFont="1" applyAlignment="1">
      <alignment horizontal="left"/>
    </xf>
    <xf numFmtId="169" fontId="42" fillId="0" borderId="0" xfId="2" applyNumberFormat="1" applyFont="1"/>
    <xf numFmtId="169" fontId="42" fillId="0" borderId="0" xfId="2" applyNumberFormat="1" applyFont="1" applyAlignment="1">
      <alignment horizontal="right"/>
    </xf>
    <xf numFmtId="170" fontId="42" fillId="0" borderId="1" xfId="2" applyNumberFormat="1" applyFont="1" applyBorder="1"/>
    <xf numFmtId="1" fontId="42" fillId="0" borderId="0" xfId="2" applyNumberFormat="1" applyFont="1"/>
    <xf numFmtId="0" fontId="42" fillId="0" borderId="0" xfId="2" quotePrefix="1" applyFont="1"/>
    <xf numFmtId="164" fontId="42" fillId="0" borderId="2" xfId="2" applyNumberFormat="1" applyFont="1" applyBorder="1"/>
    <xf numFmtId="169" fontId="42" fillId="0" borderId="21" xfId="2" applyNumberFormat="1" applyFont="1" applyBorder="1"/>
    <xf numFmtId="0" fontId="43" fillId="0" borderId="0" xfId="2" applyFont="1"/>
    <xf numFmtId="0" fontId="44" fillId="0" borderId="0" xfId="2" applyFont="1"/>
    <xf numFmtId="0" fontId="35" fillId="0" borderId="0" xfId="2" applyFont="1"/>
    <xf numFmtId="0" fontId="43" fillId="0" borderId="1" xfId="2" applyFont="1" applyBorder="1"/>
    <xf numFmtId="164" fontId="24" fillId="0" borderId="0" xfId="2" applyNumberFormat="1"/>
    <xf numFmtId="0" fontId="44" fillId="0" borderId="2" xfId="2" applyFont="1" applyBorder="1"/>
    <xf numFmtId="0" fontId="44" fillId="0" borderId="2" xfId="2" applyFont="1" applyBorder="1" applyAlignment="1">
      <alignment vertical="top" wrapText="1"/>
    </xf>
    <xf numFmtId="164" fontId="44" fillId="0" borderId="2" xfId="2" applyNumberFormat="1" applyFont="1" applyBorder="1"/>
    <xf numFmtId="0" fontId="35" fillId="0" borderId="2" xfId="2" applyFont="1" applyBorder="1"/>
    <xf numFmtId="0" fontId="45" fillId="0" borderId="0" xfId="2" applyFont="1"/>
    <xf numFmtId="0" fontId="44" fillId="0" borderId="0" xfId="2" applyFont="1" applyAlignment="1">
      <alignment vertical="top" wrapText="1"/>
    </xf>
    <xf numFmtId="164" fontId="44" fillId="0" borderId="0" xfId="2" applyNumberFormat="1" applyFont="1"/>
    <xf numFmtId="0" fontId="24" fillId="0" borderId="0" xfId="2" applyAlignment="1" applyProtection="1">
      <alignment shrinkToFit="1"/>
      <protection locked="0"/>
    </xf>
    <xf numFmtId="0" fontId="24" fillId="0" borderId="0" xfId="2" applyAlignment="1">
      <alignment wrapText="1"/>
    </xf>
    <xf numFmtId="0" fontId="44" fillId="0" borderId="0" xfId="2" applyFont="1" applyAlignment="1">
      <alignment wrapText="1"/>
    </xf>
    <xf numFmtId="0" fontId="24" fillId="0" borderId="1" xfId="2" applyBorder="1" applyAlignment="1">
      <alignment vertical="top" wrapText="1"/>
    </xf>
    <xf numFmtId="0" fontId="24" fillId="0" borderId="1" xfId="2" applyBorder="1"/>
    <xf numFmtId="0" fontId="24" fillId="0" borderId="0" xfId="2" applyAlignment="1">
      <alignment horizontal="center"/>
    </xf>
    <xf numFmtId="164" fontId="24" fillId="0" borderId="1" xfId="2" applyNumberFormat="1" applyBorder="1"/>
    <xf numFmtId="0" fontId="35" fillId="0" borderId="1" xfId="2" applyFont="1" applyBorder="1"/>
    <xf numFmtId="165" fontId="41" fillId="0" borderId="2" xfId="2" applyNumberFormat="1" applyFont="1" applyBorder="1"/>
    <xf numFmtId="165" fontId="41" fillId="0" borderId="2" xfId="2" applyNumberFormat="1" applyFont="1" applyBorder="1" applyAlignment="1">
      <alignment horizontal="left"/>
    </xf>
    <xf numFmtId="1" fontId="24" fillId="0" borderId="0" xfId="2" applyNumberFormat="1"/>
    <xf numFmtId="166" fontId="42" fillId="0" borderId="5" xfId="2" applyNumberFormat="1" applyFont="1" applyBorder="1" applyAlignment="1">
      <alignment horizontal="left"/>
    </xf>
    <xf numFmtId="166" fontId="42" fillId="0" borderId="5" xfId="2" applyNumberFormat="1" applyFont="1" applyBorder="1"/>
    <xf numFmtId="164" fontId="42" fillId="0" borderId="4" xfId="2" applyNumberFormat="1" applyFont="1" applyBorder="1"/>
    <xf numFmtId="167" fontId="24" fillId="0" borderId="2" xfId="2" applyNumberFormat="1" applyBorder="1"/>
    <xf numFmtId="0" fontId="24" fillId="0" borderId="16" xfId="2" applyBorder="1"/>
    <xf numFmtId="0" fontId="24" fillId="0" borderId="22" xfId="2" applyBorder="1"/>
    <xf numFmtId="0" fontId="24" fillId="0" borderId="23" xfId="2" quotePrefix="1" applyBorder="1"/>
    <xf numFmtId="164" fontId="42" fillId="0" borderId="24" xfId="2" quotePrefix="1" applyNumberFormat="1" applyFont="1" applyBorder="1"/>
    <xf numFmtId="1" fontId="35" fillId="0" borderId="0" xfId="2" applyNumberFormat="1" applyFont="1"/>
    <xf numFmtId="166" fontId="42" fillId="0" borderId="4" xfId="2" applyNumberFormat="1" applyFont="1" applyBorder="1"/>
    <xf numFmtId="164" fontId="42" fillId="0" borderId="8" xfId="2" applyNumberFormat="1" applyFont="1" applyBorder="1"/>
    <xf numFmtId="167" fontId="24" fillId="0" borderId="0" xfId="2" applyNumberFormat="1"/>
    <xf numFmtId="0" fontId="24" fillId="0" borderId="11" xfId="2" applyBorder="1"/>
    <xf numFmtId="0" fontId="24" fillId="0" borderId="25" xfId="2" applyBorder="1"/>
    <xf numFmtId="0" fontId="24" fillId="0" borderId="26" xfId="2" quotePrefix="1" applyBorder="1"/>
    <xf numFmtId="164" fontId="24" fillId="0" borderId="27" xfId="2" quotePrefix="1" applyNumberFormat="1" applyBorder="1"/>
    <xf numFmtId="165" fontId="42" fillId="0" borderId="9" xfId="2" applyNumberFormat="1" applyFont="1" applyBorder="1" applyAlignment="1">
      <alignment horizontal="left"/>
    </xf>
    <xf numFmtId="0" fontId="24" fillId="0" borderId="9" xfId="2" applyBorder="1"/>
    <xf numFmtId="164" fontId="24" fillId="0" borderId="12" xfId="2" applyNumberFormat="1" applyBorder="1"/>
    <xf numFmtId="164" fontId="42" fillId="0" borderId="13" xfId="2" applyNumberFormat="1" applyFont="1" applyBorder="1"/>
    <xf numFmtId="167" fontId="24" fillId="0" borderId="0" xfId="2" quotePrefix="1" applyNumberFormat="1"/>
    <xf numFmtId="165" fontId="35" fillId="0" borderId="0" xfId="2" applyNumberFormat="1" applyFont="1"/>
    <xf numFmtId="165" fontId="41" fillId="0" borderId="0" xfId="2" applyNumberFormat="1" applyFont="1" applyAlignment="1">
      <alignment horizontal="left"/>
    </xf>
    <xf numFmtId="166" fontId="42" fillId="0" borderId="8" xfId="2" applyNumberFormat="1" applyFont="1" applyBorder="1"/>
    <xf numFmtId="0" fontId="24" fillId="0" borderId="14" xfId="2" applyBorder="1"/>
    <xf numFmtId="0" fontId="24" fillId="0" borderId="28" xfId="2" applyBorder="1"/>
    <xf numFmtId="0" fontId="24" fillId="0" borderId="29" xfId="2" quotePrefix="1" applyBorder="1"/>
    <xf numFmtId="164" fontId="42" fillId="0" borderId="30" xfId="2" quotePrefix="1" applyNumberFormat="1" applyFont="1" applyBorder="1"/>
    <xf numFmtId="0" fontId="41" fillId="0" borderId="0" xfId="2" applyFont="1" applyAlignment="1">
      <alignment horizontal="right"/>
    </xf>
    <xf numFmtId="0" fontId="42" fillId="0" borderId="2" xfId="2" applyFont="1" applyBorder="1" applyAlignment="1">
      <alignment horizontal="right"/>
    </xf>
    <xf numFmtId="0" fontId="42" fillId="0" borderId="2" xfId="2" applyFont="1" applyBorder="1" applyAlignment="1">
      <alignment horizontal="left" vertical="top" wrapText="1"/>
    </xf>
    <xf numFmtId="0" fontId="42" fillId="0" borderId="0" xfId="2" applyFont="1" applyAlignment="1">
      <alignment horizontal="left" vertical="top" wrapText="1"/>
    </xf>
    <xf numFmtId="0" fontId="42" fillId="0" borderId="0" xfId="2" applyFont="1" applyAlignment="1" applyProtection="1">
      <alignment horizontal="left" vertical="top"/>
      <protection locked="0"/>
    </xf>
    <xf numFmtId="0" fontId="42" fillId="0" borderId="0" xfId="2" applyFont="1" applyAlignment="1" applyProtection="1">
      <alignment horizontal="left"/>
      <protection locked="0"/>
    </xf>
    <xf numFmtId="0" fontId="24" fillId="0" borderId="0" xfId="2" applyAlignment="1">
      <alignment horizontal="left"/>
    </xf>
    <xf numFmtId="0" fontId="42" fillId="0" borderId="0" xfId="2" applyFont="1" applyAlignment="1">
      <alignment horizontal="right" vertical="top" wrapText="1"/>
    </xf>
    <xf numFmtId="0" fontId="42" fillId="0" borderId="0" xfId="2" applyFont="1" applyAlignment="1">
      <alignment horizontal="center" wrapText="1"/>
    </xf>
    <xf numFmtId="0" fontId="42" fillId="0" borderId="0" xfId="2" applyFont="1" applyAlignment="1">
      <alignment horizontal="left"/>
    </xf>
    <xf numFmtId="0" fontId="42" fillId="0" borderId="1" xfId="2" applyFont="1" applyBorder="1" applyAlignment="1">
      <alignment horizontal="center" vertical="top" wrapText="1"/>
    </xf>
    <xf numFmtId="0" fontId="42" fillId="0" borderId="1" xfId="2" applyFont="1" applyBorder="1" applyAlignment="1">
      <alignment horizontal="left"/>
    </xf>
    <xf numFmtId="1" fontId="42" fillId="0" borderId="0" xfId="2" applyNumberFormat="1" applyFont="1" applyAlignment="1">
      <alignment horizontal="right" wrapText="1"/>
    </xf>
    <xf numFmtId="166" fontId="42" fillId="0" borderId="0" xfId="2" applyNumberFormat="1" applyFont="1" applyAlignment="1">
      <alignment horizontal="left"/>
    </xf>
    <xf numFmtId="166" fontId="42" fillId="0" borderId="0" xfId="3" applyNumberFormat="1" applyFont="1" applyBorder="1" applyProtection="1"/>
    <xf numFmtId="166" fontId="42" fillId="0" borderId="0" xfId="2" applyNumberFormat="1" applyFont="1"/>
    <xf numFmtId="171" fontId="42" fillId="0" borderId="0" xfId="2" applyNumberFormat="1" applyFont="1"/>
    <xf numFmtId="0" fontId="3" fillId="2" borderId="0" xfId="0" applyFont="1" applyFill="1" applyAlignment="1">
      <alignment horizontal="center"/>
    </xf>
    <xf numFmtId="0" fontId="25" fillId="0" borderId="0" xfId="2" applyFont="1"/>
    <xf numFmtId="0" fontId="26" fillId="0" borderId="0" xfId="2" applyFont="1"/>
    <xf numFmtId="15" fontId="25" fillId="0" borderId="0" xfId="2" applyNumberFormat="1" applyFont="1"/>
    <xf numFmtId="20" fontId="25" fillId="0" borderId="0" xfId="2" applyNumberFormat="1" applyFont="1"/>
    <xf numFmtId="20" fontId="26" fillId="0" borderId="0" xfId="2" applyNumberFormat="1" applyFont="1"/>
    <xf numFmtId="0" fontId="30" fillId="0" borderId="0" xfId="2" applyFont="1" applyAlignment="1">
      <alignment horizontal="right"/>
    </xf>
    <xf numFmtId="0" fontId="29" fillId="0" borderId="0" xfId="2" applyFont="1" applyAlignment="1">
      <alignment horizontal="right"/>
    </xf>
    <xf numFmtId="172" fontId="30" fillId="0" borderId="0" xfId="2" applyNumberFormat="1" applyFont="1" applyAlignment="1">
      <alignment horizontal="right"/>
    </xf>
    <xf numFmtId="172" fontId="29" fillId="0" borderId="0" xfId="2" applyNumberFormat="1" applyFont="1" applyAlignment="1">
      <alignment horizontal="right"/>
    </xf>
    <xf numFmtId="173" fontId="30" fillId="0" borderId="0" xfId="2" applyNumberFormat="1" applyFont="1" applyAlignment="1">
      <alignment horizontal="right"/>
    </xf>
    <xf numFmtId="173" fontId="29" fillId="0" borderId="0" xfId="2" applyNumberFormat="1" applyFont="1" applyAlignment="1">
      <alignment horizontal="right"/>
    </xf>
    <xf numFmtId="0" fontId="43" fillId="0" borderId="0" xfId="2" applyFont="1"/>
    <xf numFmtId="0" fontId="24" fillId="0" borderId="0" xfId="2"/>
    <xf numFmtId="0" fontId="43" fillId="0" borderId="0" xfId="2" applyFont="1" applyAlignment="1">
      <alignment horizontal="right"/>
    </xf>
    <xf numFmtId="0" fontId="24" fillId="0" borderId="0" xfId="2" applyAlignment="1">
      <alignment horizontal="right"/>
    </xf>
    <xf numFmtId="172" fontId="43" fillId="0" borderId="0" xfId="2" applyNumberFormat="1" applyFont="1" applyAlignment="1">
      <alignment horizontal="right"/>
    </xf>
    <xf numFmtId="172" fontId="24" fillId="0" borderId="0" xfId="2" applyNumberFormat="1" applyAlignment="1">
      <alignment horizontal="right"/>
    </xf>
    <xf numFmtId="173" fontId="43" fillId="0" borderId="0" xfId="2" applyNumberFormat="1" applyFont="1" applyAlignment="1">
      <alignment horizontal="right"/>
    </xf>
    <xf numFmtId="173" fontId="24" fillId="0" borderId="0" xfId="2" applyNumberFormat="1" applyAlignment="1">
      <alignment horizontal="right"/>
    </xf>
    <xf numFmtId="0" fontId="41" fillId="0" borderId="0" xfId="2" applyFont="1"/>
    <xf numFmtId="0" fontId="42" fillId="0" borderId="0" xfId="2" applyFont="1"/>
    <xf numFmtId="15" fontId="41" fillId="0" borderId="0" xfId="2" applyNumberFormat="1" applyFont="1" applyAlignment="1">
      <alignment horizontal="right"/>
    </xf>
    <xf numFmtId="0" fontId="42" fillId="0" borderId="0" xfId="2" applyFont="1" applyAlignment="1">
      <alignment horizontal="right"/>
    </xf>
    <xf numFmtId="15" fontId="41" fillId="0" borderId="0" xfId="2" applyNumberFormat="1" applyFont="1"/>
    <xf numFmtId="0" fontId="41" fillId="0" borderId="0" xfId="2" applyFont="1" applyAlignment="1">
      <alignment horizontal="left"/>
    </xf>
    <xf numFmtId="20" fontId="41" fillId="0" borderId="0" xfId="2" applyNumberFormat="1" applyFont="1" applyAlignment="1">
      <alignment horizontal="right"/>
    </xf>
    <xf numFmtId="20" fontId="41" fillId="0" borderId="0" xfId="2" applyNumberFormat="1" applyFont="1"/>
    <xf numFmtId="20" fontId="42" fillId="0" borderId="0" xfId="2" applyNumberFormat="1" applyFont="1"/>
  </cellXfs>
  <cellStyles count="4">
    <cellStyle name="Komma 2" xfId="3" xr:uid="{6F866EA3-7557-4886-A937-ADE07C04BB70}"/>
    <cellStyle name="Procent" xfId="1" builtinId="5"/>
    <cellStyle name="Standaard" xfId="0" builtinId="0"/>
    <cellStyle name="Standaard 2" xfId="2" xr:uid="{2916EC9B-551F-42E0-9FF3-9DD8B7A234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9</xdr:row>
      <xdr:rowOff>47626</xdr:rowOff>
    </xdr:from>
    <xdr:to>
      <xdr:col>9</xdr:col>
      <xdr:colOff>359800</xdr:colOff>
      <xdr:row>24</xdr:row>
      <xdr:rowOff>182879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1E458AC-B117-4AEB-9400-2808801A8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352676"/>
          <a:ext cx="5693800" cy="29927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AN-EVELIEN\SharedDocs\Users\Gerard\AppData\Local\Microsoft\Windows\Temporary%20Internet%20Files\Content.Outlook\J1Q5D5JZ\knzb%20figurenwedstrijd%20Senio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U%20Senioren%20vanaf%202023%200701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nterregio%20Senioren%20Uitvoeringen%2007-01-202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Juryindeling%20SB%20Comb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eblad"/>
      <sheetName val="gegevens en namen"/>
      <sheetName val="invullen cijfers"/>
      <sheetName val="programma"/>
      <sheetName val="uitslagen"/>
      <sheetName val="IF-formulier"/>
    </sheetNames>
    <sheetDataSet>
      <sheetData sheetId="0"/>
      <sheetData sheetId="1">
        <row r="4">
          <cell r="E4" t="str">
            <v>Interregio competitie, seizoen 2013-2014, 12 oktober 2013, Zwembad "de Vrolijkheid" te Zwolle</v>
          </cell>
        </row>
        <row r="10">
          <cell r="E10" t="str">
            <v>Senior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leiding"/>
      <sheetName val="Invoerensolo"/>
      <sheetName val="Startlijst Solo"/>
      <sheetName val="Uitslag solo deelcijfers"/>
      <sheetName val="TUformSolo"/>
      <sheetName val="Invoerenduet"/>
      <sheetName val="Startlijst TU duet"/>
      <sheetName val="Uitslag TU duet deelcijfers"/>
      <sheetName val="TUformDuet"/>
      <sheetName val="Invoerenmixedduet"/>
      <sheetName val="Startlijst TU mixedduet"/>
      <sheetName val="Uitslag TU mixeduet deelcijfers"/>
      <sheetName val="TUformMixedDuet"/>
      <sheetName val="Invoerenploeg"/>
      <sheetName val="Startlijst TU ploeg"/>
      <sheetName val="Uitslag TU ploeg deelcijfers"/>
      <sheetName val="TUformPloeg"/>
      <sheetName val="UitslagFig"/>
      <sheetName val="Verkorte startlijst Uitv."/>
    </sheetNames>
    <sheetDataSet>
      <sheetData sheetId="0"/>
      <sheetData sheetId="1">
        <row r="1">
          <cell r="C1">
            <v>0</v>
          </cell>
        </row>
        <row r="2">
          <cell r="C2">
            <v>100</v>
          </cell>
        </row>
        <row r="5">
          <cell r="BR5">
            <v>2.1</v>
          </cell>
          <cell r="BS5">
            <v>2.7</v>
          </cell>
          <cell r="BT5">
            <v>3.2</v>
          </cell>
          <cell r="BU5">
            <v>2.6</v>
          </cell>
          <cell r="BV5">
            <v>2.1</v>
          </cell>
        </row>
        <row r="6">
          <cell r="A6">
            <v>1</v>
          </cell>
          <cell r="B6">
            <v>1</v>
          </cell>
          <cell r="C6">
            <v>70.472399999999993</v>
          </cell>
          <cell r="D6" t="str">
            <v>Z.P.C.H.</v>
          </cell>
          <cell r="E6" t="str">
            <v>The sound of silence</v>
          </cell>
          <cell r="F6" t="str">
            <v>ZPCH &amp; Kim Deiman</v>
          </cell>
          <cell r="G6" t="str">
            <v>Kim Deiman</v>
          </cell>
          <cell r="H6">
            <v>199500480</v>
          </cell>
          <cell r="J6" t="str">
            <v>x</v>
          </cell>
          <cell r="K6"/>
          <cell r="L6"/>
          <cell r="N6"/>
          <cell r="O6" t="str">
            <v>MIdWest</v>
          </cell>
          <cell r="Q6">
            <v>0</v>
          </cell>
          <cell r="R6" t="str">
            <v/>
          </cell>
          <cell r="X6">
            <v>7.2</v>
          </cell>
          <cell r="Y6">
            <v>6.8</v>
          </cell>
          <cell r="Z6">
            <v>6.8</v>
          </cell>
          <cell r="AA6">
            <v>7.2</v>
          </cell>
          <cell r="AB6">
            <v>6.7</v>
          </cell>
          <cell r="AC6">
            <v>20.800000000000004</v>
          </cell>
          <cell r="AD6">
            <v>20.8</v>
          </cell>
          <cell r="AK6">
            <v>7.5</v>
          </cell>
          <cell r="AL6">
            <v>7.1</v>
          </cell>
          <cell r="AM6">
            <v>7</v>
          </cell>
          <cell r="AN6">
            <v>7</v>
          </cell>
          <cell r="AO6">
            <v>7.1</v>
          </cell>
          <cell r="AP6">
            <v>21.200000000000003</v>
          </cell>
          <cell r="AQ6">
            <v>21.2</v>
          </cell>
          <cell r="AS6">
            <v>73</v>
          </cell>
          <cell r="AT6">
            <v>75</v>
          </cell>
          <cell r="AU6">
            <v>76</v>
          </cell>
          <cell r="AV6">
            <v>72</v>
          </cell>
          <cell r="AW6">
            <v>75</v>
          </cell>
          <cell r="AX6">
            <v>80</v>
          </cell>
          <cell r="AY6">
            <v>73</v>
          </cell>
          <cell r="AZ6">
            <v>69</v>
          </cell>
          <cell r="BA6">
            <v>74</v>
          </cell>
          <cell r="BB6">
            <v>70</v>
          </cell>
          <cell r="BC6">
            <v>67</v>
          </cell>
          <cell r="BD6">
            <v>74</v>
          </cell>
          <cell r="BE6">
            <v>70</v>
          </cell>
          <cell r="BF6">
            <v>71</v>
          </cell>
          <cell r="BG6">
            <v>72</v>
          </cell>
          <cell r="BH6">
            <v>69</v>
          </cell>
          <cell r="BI6">
            <v>70</v>
          </cell>
          <cell r="BJ6">
            <v>72</v>
          </cell>
          <cell r="BK6">
            <v>72</v>
          </cell>
          <cell r="BL6">
            <v>70</v>
          </cell>
          <cell r="BM6">
            <v>57</v>
          </cell>
          <cell r="BN6">
            <v>59</v>
          </cell>
          <cell r="BO6">
            <v>67</v>
          </cell>
          <cell r="BP6">
            <v>75</v>
          </cell>
          <cell r="BQ6">
            <v>66</v>
          </cell>
          <cell r="BR6">
            <v>14.63</v>
          </cell>
          <cell r="BS6">
            <v>19.53</v>
          </cell>
          <cell r="BT6">
            <v>22.506699999999999</v>
          </cell>
          <cell r="BU6">
            <v>18.8933</v>
          </cell>
          <cell r="BV6">
            <v>14.84</v>
          </cell>
          <cell r="BY6">
            <v>28.4724</v>
          </cell>
          <cell r="CC6">
            <v>0</v>
          </cell>
          <cell r="CD6">
            <v>70.472399999999993</v>
          </cell>
          <cell r="CE6">
            <v>1</v>
          </cell>
          <cell r="CF6">
            <v>70.472399999999993</v>
          </cell>
          <cell r="CG6">
            <v>0</v>
          </cell>
        </row>
        <row r="7">
          <cell r="B7">
            <v>2</v>
          </cell>
          <cell r="C7">
            <v>0</v>
          </cell>
          <cell r="D7" t="str">
            <v/>
          </cell>
          <cell r="E7"/>
          <cell r="F7"/>
          <cell r="G7" t="str">
            <v/>
          </cell>
          <cell r="H7"/>
          <cell r="J7"/>
          <cell r="K7" t="str">
            <v/>
          </cell>
          <cell r="L7"/>
          <cell r="N7"/>
          <cell r="O7"/>
          <cell r="Q7">
            <v>0</v>
          </cell>
          <cell r="R7" t="str">
            <v/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S7"/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/>
          <cell r="BG7"/>
          <cell r="BH7"/>
          <cell r="BI7"/>
          <cell r="BJ7"/>
          <cell r="BK7"/>
          <cell r="BL7"/>
          <cell r="BM7"/>
          <cell r="BN7"/>
          <cell r="BO7"/>
          <cell r="BP7"/>
          <cell r="BQ7"/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Y7">
            <v>0</v>
          </cell>
          <cell r="CC7">
            <v>0</v>
          </cell>
          <cell r="CD7">
            <v>0</v>
          </cell>
          <cell r="CE7">
            <v>2</v>
          </cell>
          <cell r="CF7">
            <v>0</v>
          </cell>
          <cell r="CG7">
            <v>0</v>
          </cell>
        </row>
        <row r="8">
          <cell r="B8">
            <v>2</v>
          </cell>
          <cell r="C8">
            <v>0</v>
          </cell>
          <cell r="D8" t="str">
            <v/>
          </cell>
          <cell r="E8"/>
          <cell r="F8"/>
          <cell r="G8" t="str">
            <v/>
          </cell>
          <cell r="H8"/>
          <cell r="J8"/>
          <cell r="K8" t="str">
            <v/>
          </cell>
          <cell r="L8"/>
          <cell r="N8"/>
          <cell r="O8"/>
          <cell r="Q8">
            <v>0</v>
          </cell>
          <cell r="R8" t="str">
            <v/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S8"/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/>
          <cell r="BG8"/>
          <cell r="BH8"/>
          <cell r="BI8"/>
          <cell r="BJ8"/>
          <cell r="BK8"/>
          <cell r="BL8"/>
          <cell r="BM8"/>
          <cell r="BN8"/>
          <cell r="BO8"/>
          <cell r="BP8"/>
          <cell r="BQ8"/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Y8">
            <v>0</v>
          </cell>
          <cell r="CC8">
            <v>0</v>
          </cell>
          <cell r="CD8">
            <v>0</v>
          </cell>
          <cell r="CE8">
            <v>2</v>
          </cell>
          <cell r="CF8">
            <v>0</v>
          </cell>
          <cell r="CG8">
            <v>0</v>
          </cell>
        </row>
        <row r="9">
          <cell r="B9">
            <v>2</v>
          </cell>
          <cell r="C9">
            <v>0</v>
          </cell>
          <cell r="D9" t="str">
            <v/>
          </cell>
          <cell r="E9"/>
          <cell r="F9"/>
          <cell r="G9" t="str">
            <v/>
          </cell>
          <cell r="H9"/>
          <cell r="J9"/>
          <cell r="K9" t="str">
            <v/>
          </cell>
          <cell r="L9"/>
          <cell r="N9"/>
          <cell r="O9"/>
          <cell r="Q9">
            <v>0</v>
          </cell>
          <cell r="R9" t="str">
            <v/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S9"/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/>
          <cell r="BG9"/>
          <cell r="BH9"/>
          <cell r="BI9"/>
          <cell r="BJ9"/>
          <cell r="BK9"/>
          <cell r="BL9"/>
          <cell r="BM9"/>
          <cell r="BN9"/>
          <cell r="BO9"/>
          <cell r="BP9"/>
          <cell r="BQ9"/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Y9">
            <v>0</v>
          </cell>
          <cell r="CC9">
            <v>0</v>
          </cell>
          <cell r="CD9">
            <v>0</v>
          </cell>
          <cell r="CE9">
            <v>2</v>
          </cell>
          <cell r="CF9">
            <v>0</v>
          </cell>
          <cell r="CG9">
            <v>0</v>
          </cell>
        </row>
        <row r="10">
          <cell r="B10">
            <v>2</v>
          </cell>
          <cell r="C10">
            <v>0</v>
          </cell>
          <cell r="D10" t="str">
            <v/>
          </cell>
          <cell r="E10"/>
          <cell r="F10"/>
          <cell r="G10" t="str">
            <v/>
          </cell>
          <cell r="H10"/>
          <cell r="J10"/>
          <cell r="K10" t="str">
            <v/>
          </cell>
          <cell r="L10"/>
          <cell r="N10"/>
          <cell r="O10"/>
          <cell r="Q10">
            <v>0</v>
          </cell>
          <cell r="R10" t="str">
            <v/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S10"/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/>
          <cell r="BG10"/>
          <cell r="BH10"/>
          <cell r="BI10"/>
          <cell r="BJ10"/>
          <cell r="BK10"/>
          <cell r="BL10"/>
          <cell r="BM10"/>
          <cell r="BN10"/>
          <cell r="BO10"/>
          <cell r="BP10"/>
          <cell r="BQ10"/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Y10">
            <v>0</v>
          </cell>
          <cell r="CC10">
            <v>0</v>
          </cell>
          <cell r="CD10">
            <v>0</v>
          </cell>
          <cell r="CE10">
            <v>2</v>
          </cell>
          <cell r="CF10">
            <v>0</v>
          </cell>
          <cell r="CG10">
            <v>0</v>
          </cell>
        </row>
        <row r="11">
          <cell r="B11">
            <v>2</v>
          </cell>
          <cell r="C11">
            <v>0</v>
          </cell>
          <cell r="D11" t="str">
            <v/>
          </cell>
          <cell r="E11"/>
          <cell r="F11"/>
          <cell r="G11" t="str">
            <v/>
          </cell>
          <cell r="H11"/>
          <cell r="J11"/>
          <cell r="K11" t="str">
            <v/>
          </cell>
          <cell r="L11"/>
          <cell r="N11"/>
          <cell r="O11"/>
          <cell r="Q11">
            <v>0</v>
          </cell>
          <cell r="R11" t="str">
            <v/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S11"/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/>
          <cell r="BG11"/>
          <cell r="BH11"/>
          <cell r="BI11"/>
          <cell r="BJ11"/>
          <cell r="BK11"/>
          <cell r="BL11"/>
          <cell r="BM11"/>
          <cell r="BN11"/>
          <cell r="BO11"/>
          <cell r="BP11"/>
          <cell r="BQ11"/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Y11">
            <v>0</v>
          </cell>
          <cell r="CC11">
            <v>0</v>
          </cell>
          <cell r="CD11">
            <v>0</v>
          </cell>
          <cell r="CE11">
            <v>2</v>
          </cell>
          <cell r="CF11">
            <v>0</v>
          </cell>
          <cell r="CG11">
            <v>0</v>
          </cell>
        </row>
        <row r="12">
          <cell r="B12">
            <v>2</v>
          </cell>
          <cell r="C12">
            <v>0</v>
          </cell>
          <cell r="D12" t="str">
            <v/>
          </cell>
          <cell r="E12"/>
          <cell r="F12"/>
          <cell r="G12" t="str">
            <v/>
          </cell>
          <cell r="H12"/>
          <cell r="J12"/>
          <cell r="K12" t="str">
            <v/>
          </cell>
          <cell r="L12"/>
          <cell r="N12"/>
          <cell r="O12"/>
          <cell r="Q12">
            <v>0</v>
          </cell>
          <cell r="R12" t="str">
            <v/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S12"/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/>
          <cell r="BG12"/>
          <cell r="BH12"/>
          <cell r="BI12"/>
          <cell r="BJ12"/>
          <cell r="BK12"/>
          <cell r="BL12"/>
          <cell r="BM12"/>
          <cell r="BN12"/>
          <cell r="BO12"/>
          <cell r="BP12"/>
          <cell r="BQ12"/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Y12">
            <v>0</v>
          </cell>
          <cell r="CC12">
            <v>0</v>
          </cell>
          <cell r="CD12">
            <v>0</v>
          </cell>
          <cell r="CE12">
            <v>2</v>
          </cell>
          <cell r="CF12">
            <v>0</v>
          </cell>
          <cell r="CG12">
            <v>0</v>
          </cell>
        </row>
        <row r="13">
          <cell r="B13">
            <v>2</v>
          </cell>
          <cell r="C13">
            <v>0</v>
          </cell>
          <cell r="D13" t="str">
            <v/>
          </cell>
          <cell r="E13"/>
          <cell r="F13"/>
          <cell r="G13" t="str">
            <v/>
          </cell>
          <cell r="H13"/>
          <cell r="J13"/>
          <cell r="K13" t="str">
            <v/>
          </cell>
          <cell r="L13"/>
          <cell r="N13"/>
          <cell r="O13"/>
          <cell r="Q13">
            <v>0</v>
          </cell>
          <cell r="R13" t="str">
            <v/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S13"/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/>
          <cell r="BG13"/>
          <cell r="BH13"/>
          <cell r="BI13"/>
          <cell r="BJ13"/>
          <cell r="BK13"/>
          <cell r="BL13"/>
          <cell r="BM13"/>
          <cell r="BN13"/>
          <cell r="BO13"/>
          <cell r="BP13"/>
          <cell r="BQ13"/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Y13">
            <v>0</v>
          </cell>
          <cell r="CC13">
            <v>0</v>
          </cell>
          <cell r="CD13">
            <v>0</v>
          </cell>
          <cell r="CE13">
            <v>2</v>
          </cell>
          <cell r="CF13">
            <v>0</v>
          </cell>
          <cell r="CG13">
            <v>0</v>
          </cell>
        </row>
        <row r="14">
          <cell r="B14">
            <v>2</v>
          </cell>
          <cell r="C14">
            <v>0</v>
          </cell>
          <cell r="D14" t="str">
            <v/>
          </cell>
          <cell r="E14"/>
          <cell r="F14"/>
          <cell r="G14" t="str">
            <v/>
          </cell>
          <cell r="H14"/>
          <cell r="J14"/>
          <cell r="K14" t="str">
            <v/>
          </cell>
          <cell r="L14"/>
          <cell r="N14"/>
          <cell r="O14"/>
          <cell r="Q14">
            <v>0</v>
          </cell>
          <cell r="R14" t="str">
            <v/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S14"/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/>
          <cell r="BG14"/>
          <cell r="BH14"/>
          <cell r="BI14"/>
          <cell r="BJ14"/>
          <cell r="BK14"/>
          <cell r="BL14"/>
          <cell r="BM14"/>
          <cell r="BN14"/>
          <cell r="BO14"/>
          <cell r="BP14"/>
          <cell r="BQ14"/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Y14">
            <v>0</v>
          </cell>
          <cell r="CC14">
            <v>0</v>
          </cell>
          <cell r="CD14">
            <v>0</v>
          </cell>
          <cell r="CE14">
            <v>2</v>
          </cell>
          <cell r="CF14">
            <v>0</v>
          </cell>
          <cell r="CG14">
            <v>0</v>
          </cell>
        </row>
        <row r="15">
          <cell r="B15">
            <v>2</v>
          </cell>
          <cell r="C15">
            <v>0</v>
          </cell>
          <cell r="D15" t="str">
            <v/>
          </cell>
          <cell r="E15"/>
          <cell r="F15"/>
          <cell r="G15" t="str">
            <v/>
          </cell>
          <cell r="H15"/>
          <cell r="J15"/>
          <cell r="K15" t="str">
            <v/>
          </cell>
          <cell r="L15"/>
          <cell r="N15"/>
          <cell r="O15"/>
          <cell r="Q15">
            <v>0</v>
          </cell>
          <cell r="R15" t="str">
            <v/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S15"/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/>
          <cell r="BG15"/>
          <cell r="BH15"/>
          <cell r="BI15"/>
          <cell r="BJ15"/>
          <cell r="BK15"/>
          <cell r="BL15"/>
          <cell r="BM15"/>
          <cell r="BN15"/>
          <cell r="BO15"/>
          <cell r="BP15"/>
          <cell r="BQ15"/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Y15">
            <v>0</v>
          </cell>
          <cell r="CC15">
            <v>0</v>
          </cell>
          <cell r="CD15">
            <v>0</v>
          </cell>
          <cell r="CE15">
            <v>2</v>
          </cell>
          <cell r="CF15">
            <v>0</v>
          </cell>
          <cell r="CG15">
            <v>0</v>
          </cell>
        </row>
        <row r="16">
          <cell r="B16">
            <v>2</v>
          </cell>
          <cell r="C16">
            <v>0</v>
          </cell>
          <cell r="D16" t="str">
            <v/>
          </cell>
          <cell r="E16"/>
          <cell r="F16"/>
          <cell r="G16" t="str">
            <v/>
          </cell>
          <cell r="H16"/>
          <cell r="J16"/>
          <cell r="K16" t="str">
            <v/>
          </cell>
          <cell r="L16"/>
          <cell r="N16"/>
          <cell r="O16"/>
          <cell r="Q16">
            <v>0</v>
          </cell>
          <cell r="R16" t="str">
            <v/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S16"/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/>
          <cell r="BG16"/>
          <cell r="BH16"/>
          <cell r="BI16"/>
          <cell r="BJ16"/>
          <cell r="BK16"/>
          <cell r="BL16"/>
          <cell r="BM16"/>
          <cell r="BN16"/>
          <cell r="BO16"/>
          <cell r="BP16"/>
          <cell r="BQ16"/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Y16">
            <v>0</v>
          </cell>
          <cell r="CC16">
            <v>0</v>
          </cell>
          <cell r="CD16">
            <v>0</v>
          </cell>
          <cell r="CE16">
            <v>2</v>
          </cell>
          <cell r="CF16">
            <v>0</v>
          </cell>
          <cell r="CG16">
            <v>0</v>
          </cell>
        </row>
        <row r="17">
          <cell r="B17">
            <v>2</v>
          </cell>
          <cell r="C17">
            <v>0</v>
          </cell>
          <cell r="D17" t="str">
            <v/>
          </cell>
          <cell r="E17"/>
          <cell r="F17"/>
          <cell r="G17" t="str">
            <v/>
          </cell>
          <cell r="H17"/>
          <cell r="J17"/>
          <cell r="K17" t="str">
            <v/>
          </cell>
          <cell r="L17"/>
          <cell r="N17"/>
          <cell r="O17"/>
          <cell r="Q17">
            <v>0</v>
          </cell>
          <cell r="R17" t="str">
            <v/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S17"/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  <cell r="BH17"/>
          <cell r="BI17"/>
          <cell r="BJ17"/>
          <cell r="BK17"/>
          <cell r="BL17"/>
          <cell r="BM17"/>
          <cell r="BN17"/>
          <cell r="BO17"/>
          <cell r="BP17"/>
          <cell r="BQ17"/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Y17">
            <v>0</v>
          </cell>
          <cell r="CC17">
            <v>0</v>
          </cell>
          <cell r="CD17">
            <v>0</v>
          </cell>
          <cell r="CE17">
            <v>2</v>
          </cell>
          <cell r="CF17">
            <v>0</v>
          </cell>
          <cell r="CG17">
            <v>0</v>
          </cell>
        </row>
        <row r="18">
          <cell r="B18">
            <v>2</v>
          </cell>
          <cell r="C18">
            <v>0</v>
          </cell>
          <cell r="D18" t="str">
            <v/>
          </cell>
          <cell r="E18"/>
          <cell r="F18"/>
          <cell r="G18" t="str">
            <v/>
          </cell>
          <cell r="H18"/>
          <cell r="J18"/>
          <cell r="K18" t="str">
            <v/>
          </cell>
          <cell r="L18"/>
          <cell r="N18"/>
          <cell r="O18"/>
          <cell r="Q18">
            <v>0</v>
          </cell>
          <cell r="R18" t="str">
            <v/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/>
          <cell r="BQ18"/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Y18">
            <v>0</v>
          </cell>
          <cell r="CC18">
            <v>0</v>
          </cell>
          <cell r="CD18">
            <v>0</v>
          </cell>
          <cell r="CE18">
            <v>2</v>
          </cell>
          <cell r="CF18">
            <v>0</v>
          </cell>
          <cell r="CG18">
            <v>0</v>
          </cell>
        </row>
        <row r="19">
          <cell r="B19">
            <v>2</v>
          </cell>
          <cell r="C19">
            <v>0</v>
          </cell>
          <cell r="D19" t="str">
            <v/>
          </cell>
          <cell r="E19"/>
          <cell r="F19"/>
          <cell r="G19" t="str">
            <v/>
          </cell>
          <cell r="H19"/>
          <cell r="J19"/>
          <cell r="K19" t="str">
            <v/>
          </cell>
          <cell r="L19"/>
          <cell r="N19"/>
          <cell r="O19"/>
          <cell r="Q19">
            <v>0</v>
          </cell>
          <cell r="R19" t="str">
            <v/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S19"/>
          <cell r="AT19"/>
          <cell r="AU19"/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/>
          <cell r="BM19"/>
          <cell r="BN19"/>
          <cell r="BO19"/>
          <cell r="BP19"/>
          <cell r="BQ19"/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Y19">
            <v>0</v>
          </cell>
          <cell r="CC19">
            <v>0</v>
          </cell>
          <cell r="CD19">
            <v>0</v>
          </cell>
          <cell r="CE19">
            <v>2</v>
          </cell>
          <cell r="CF19">
            <v>0</v>
          </cell>
          <cell r="CG19">
            <v>0</v>
          </cell>
        </row>
        <row r="20">
          <cell r="B20">
            <v>2</v>
          </cell>
          <cell r="C20">
            <v>0</v>
          </cell>
          <cell r="D20" t="str">
            <v/>
          </cell>
          <cell r="E20"/>
          <cell r="F20"/>
          <cell r="G20" t="str">
            <v/>
          </cell>
          <cell r="H20"/>
          <cell r="J20"/>
          <cell r="K20" t="str">
            <v/>
          </cell>
          <cell r="L20"/>
          <cell r="N20"/>
          <cell r="O20"/>
          <cell r="Q20">
            <v>0</v>
          </cell>
          <cell r="R20" t="str">
            <v/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S20"/>
          <cell r="AT20"/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  <cell r="BH20"/>
          <cell r="BI20"/>
          <cell r="BJ20"/>
          <cell r="BK20"/>
          <cell r="BL20"/>
          <cell r="BM20"/>
          <cell r="BN20"/>
          <cell r="BO20"/>
          <cell r="BP20"/>
          <cell r="BQ20"/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Y20">
            <v>0</v>
          </cell>
          <cell r="CC20">
            <v>0</v>
          </cell>
          <cell r="CD20">
            <v>0</v>
          </cell>
          <cell r="CE20">
            <v>2</v>
          </cell>
          <cell r="CF20">
            <v>0</v>
          </cell>
          <cell r="CG20">
            <v>0</v>
          </cell>
        </row>
        <row r="21">
          <cell r="B21">
            <v>2</v>
          </cell>
          <cell r="C21">
            <v>0</v>
          </cell>
          <cell r="D21" t="str">
            <v/>
          </cell>
          <cell r="E21"/>
          <cell r="F21"/>
          <cell r="G21" t="str">
            <v/>
          </cell>
          <cell r="H21"/>
          <cell r="J21"/>
          <cell r="K21" t="str">
            <v/>
          </cell>
          <cell r="L21"/>
          <cell r="N21"/>
          <cell r="O21"/>
          <cell r="Q21">
            <v>0</v>
          </cell>
          <cell r="R21" t="str">
            <v/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S21"/>
          <cell r="AT21"/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/>
          <cell r="BH21"/>
          <cell r="BI21"/>
          <cell r="BJ21"/>
          <cell r="BK21"/>
          <cell r="BL21"/>
          <cell r="BM21"/>
          <cell r="BN21"/>
          <cell r="BO21"/>
          <cell r="BP21"/>
          <cell r="BQ21"/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Y21">
            <v>0</v>
          </cell>
          <cell r="CC21">
            <v>0</v>
          </cell>
          <cell r="CD21">
            <v>0</v>
          </cell>
          <cell r="CE21">
            <v>2</v>
          </cell>
          <cell r="CF21">
            <v>0</v>
          </cell>
          <cell r="CG21">
            <v>0</v>
          </cell>
        </row>
        <row r="22">
          <cell r="B22">
            <v>2</v>
          </cell>
          <cell r="C22">
            <v>0</v>
          </cell>
          <cell r="D22" t="str">
            <v/>
          </cell>
          <cell r="E22"/>
          <cell r="F22"/>
          <cell r="G22" t="str">
            <v/>
          </cell>
          <cell r="H22"/>
          <cell r="J22"/>
          <cell r="K22" t="str">
            <v/>
          </cell>
          <cell r="L22"/>
          <cell r="N22"/>
          <cell r="O22"/>
          <cell r="Q22">
            <v>0</v>
          </cell>
          <cell r="R22" t="str">
            <v/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L22"/>
          <cell r="BM22"/>
          <cell r="BN22"/>
          <cell r="BO22"/>
          <cell r="BP22"/>
          <cell r="BQ22"/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Y22">
            <v>0</v>
          </cell>
          <cell r="CC22">
            <v>0</v>
          </cell>
          <cell r="CD22">
            <v>0</v>
          </cell>
          <cell r="CE22">
            <v>2</v>
          </cell>
          <cell r="CF22">
            <v>0</v>
          </cell>
          <cell r="CG22">
            <v>0</v>
          </cell>
        </row>
        <row r="23">
          <cell r="B23">
            <v>2</v>
          </cell>
          <cell r="C23">
            <v>0</v>
          </cell>
          <cell r="D23" t="str">
            <v/>
          </cell>
          <cell r="E23"/>
          <cell r="F23"/>
          <cell r="G23" t="str">
            <v/>
          </cell>
          <cell r="H23"/>
          <cell r="J23"/>
          <cell r="K23" t="str">
            <v/>
          </cell>
          <cell r="L23"/>
          <cell r="N23"/>
          <cell r="O23"/>
          <cell r="Q23">
            <v>0</v>
          </cell>
          <cell r="R23" t="str">
            <v/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S23"/>
          <cell r="AT23"/>
          <cell r="AU23"/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/>
          <cell r="BH23"/>
          <cell r="BI23"/>
          <cell r="BJ23"/>
          <cell r="BK23"/>
          <cell r="BL23"/>
          <cell r="BM23"/>
          <cell r="BN23"/>
          <cell r="BO23"/>
          <cell r="BP23"/>
          <cell r="BQ23"/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Y23">
            <v>0</v>
          </cell>
          <cell r="CC23">
            <v>0</v>
          </cell>
          <cell r="CD23">
            <v>0</v>
          </cell>
          <cell r="CE23">
            <v>2</v>
          </cell>
          <cell r="CF23">
            <v>0</v>
          </cell>
          <cell r="CG23">
            <v>0</v>
          </cell>
        </row>
        <row r="24">
          <cell r="B24">
            <v>2</v>
          </cell>
          <cell r="C24">
            <v>0</v>
          </cell>
          <cell r="D24" t="str">
            <v/>
          </cell>
          <cell r="E24"/>
          <cell r="F24"/>
          <cell r="G24" t="str">
            <v/>
          </cell>
          <cell r="H24"/>
          <cell r="J24"/>
          <cell r="K24" t="str">
            <v/>
          </cell>
          <cell r="L24"/>
          <cell r="N24"/>
          <cell r="O24"/>
          <cell r="Q24">
            <v>0</v>
          </cell>
          <cell r="R24" t="str">
            <v/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Y24">
            <v>0</v>
          </cell>
          <cell r="CC24">
            <v>0</v>
          </cell>
          <cell r="CD24">
            <v>0</v>
          </cell>
          <cell r="CE24">
            <v>2</v>
          </cell>
          <cell r="CF24">
            <v>0</v>
          </cell>
          <cell r="CG24">
            <v>0</v>
          </cell>
        </row>
        <row r="25">
          <cell r="B25">
            <v>2</v>
          </cell>
          <cell r="C25">
            <v>0</v>
          </cell>
          <cell r="D25" t="str">
            <v/>
          </cell>
          <cell r="E25"/>
          <cell r="F25"/>
          <cell r="G25" t="str">
            <v/>
          </cell>
          <cell r="H25"/>
          <cell r="J25"/>
          <cell r="K25" t="str">
            <v/>
          </cell>
          <cell r="L25"/>
          <cell r="N25"/>
          <cell r="O25"/>
          <cell r="Q25">
            <v>0</v>
          </cell>
          <cell r="R25" t="str">
            <v/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S25"/>
          <cell r="AT25"/>
          <cell r="AU25"/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/>
          <cell r="BH25"/>
          <cell r="BI25"/>
          <cell r="BJ25"/>
          <cell r="BK25"/>
          <cell r="BL25"/>
          <cell r="BM25"/>
          <cell r="BN25"/>
          <cell r="BO25"/>
          <cell r="BP25"/>
          <cell r="BQ25"/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Y25">
            <v>0</v>
          </cell>
          <cell r="CC25">
            <v>0</v>
          </cell>
          <cell r="CD25">
            <v>0</v>
          </cell>
          <cell r="CE25">
            <v>2</v>
          </cell>
          <cell r="CF25">
            <v>0</v>
          </cell>
          <cell r="CG25">
            <v>0</v>
          </cell>
        </row>
        <row r="26">
          <cell r="B26">
            <v>2</v>
          </cell>
          <cell r="C26">
            <v>0</v>
          </cell>
          <cell r="D26" t="str">
            <v/>
          </cell>
          <cell r="E26"/>
          <cell r="F26"/>
          <cell r="G26" t="str">
            <v/>
          </cell>
          <cell r="H26"/>
          <cell r="J26"/>
          <cell r="K26" t="str">
            <v/>
          </cell>
          <cell r="L26"/>
          <cell r="N26"/>
          <cell r="O26"/>
          <cell r="Q26">
            <v>0</v>
          </cell>
          <cell r="R26" t="str">
            <v/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S26"/>
          <cell r="AT26"/>
          <cell r="AU26"/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/>
          <cell r="BG26"/>
          <cell r="BH26"/>
          <cell r="BI26"/>
          <cell r="BJ26"/>
          <cell r="BK26"/>
          <cell r="BL26"/>
          <cell r="BM26"/>
          <cell r="BN26"/>
          <cell r="BO26"/>
          <cell r="BP26"/>
          <cell r="BQ26"/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Y26">
            <v>0</v>
          </cell>
          <cell r="CC26">
            <v>0</v>
          </cell>
          <cell r="CD26">
            <v>0</v>
          </cell>
          <cell r="CE26">
            <v>2</v>
          </cell>
          <cell r="CF26">
            <v>0</v>
          </cell>
          <cell r="CG26">
            <v>0</v>
          </cell>
        </row>
        <row r="27">
          <cell r="B27">
            <v>2</v>
          </cell>
          <cell r="C27">
            <v>0</v>
          </cell>
          <cell r="D27" t="str">
            <v/>
          </cell>
          <cell r="E27"/>
          <cell r="F27"/>
          <cell r="G27" t="str">
            <v/>
          </cell>
          <cell r="H27"/>
          <cell r="J27"/>
          <cell r="K27" t="str">
            <v/>
          </cell>
          <cell r="L27"/>
          <cell r="N27"/>
          <cell r="O27"/>
          <cell r="Q27">
            <v>0</v>
          </cell>
          <cell r="R27" t="str">
            <v/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S27"/>
          <cell r="AT27"/>
          <cell r="AU27"/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/>
          <cell r="BG27"/>
          <cell r="BH27"/>
          <cell r="BI27"/>
          <cell r="BJ27"/>
          <cell r="BK27"/>
          <cell r="BL27"/>
          <cell r="BM27"/>
          <cell r="BN27"/>
          <cell r="BO27"/>
          <cell r="BP27"/>
          <cell r="BQ27"/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Y27">
            <v>0</v>
          </cell>
          <cell r="CC27">
            <v>0</v>
          </cell>
          <cell r="CD27">
            <v>0</v>
          </cell>
          <cell r="CE27">
            <v>2</v>
          </cell>
          <cell r="CF27">
            <v>0</v>
          </cell>
          <cell r="CG27">
            <v>0</v>
          </cell>
        </row>
        <row r="28">
          <cell r="B28">
            <v>2</v>
          </cell>
          <cell r="C28">
            <v>0</v>
          </cell>
          <cell r="D28" t="str">
            <v/>
          </cell>
          <cell r="E28"/>
          <cell r="F28"/>
          <cell r="G28" t="str">
            <v/>
          </cell>
          <cell r="H28"/>
          <cell r="J28"/>
          <cell r="K28" t="str">
            <v/>
          </cell>
          <cell r="L28"/>
          <cell r="N28"/>
          <cell r="O28"/>
          <cell r="Q28">
            <v>0</v>
          </cell>
          <cell r="R28" t="str">
            <v/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/>
          <cell r="BL28"/>
          <cell r="BM28"/>
          <cell r="BN28"/>
          <cell r="BO28"/>
          <cell r="BP28"/>
          <cell r="BQ28"/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Y28">
            <v>0</v>
          </cell>
          <cell r="CC28">
            <v>0</v>
          </cell>
          <cell r="CD28">
            <v>0</v>
          </cell>
          <cell r="CE28">
            <v>2</v>
          </cell>
          <cell r="CF28">
            <v>0</v>
          </cell>
          <cell r="CG28">
            <v>0</v>
          </cell>
        </row>
        <row r="29">
          <cell r="B29">
            <v>2</v>
          </cell>
          <cell r="C29">
            <v>0</v>
          </cell>
          <cell r="D29" t="str">
            <v/>
          </cell>
          <cell r="E29"/>
          <cell r="F29"/>
          <cell r="G29" t="str">
            <v/>
          </cell>
          <cell r="H29"/>
          <cell r="J29"/>
          <cell r="K29" t="str">
            <v/>
          </cell>
          <cell r="L29"/>
          <cell r="N29"/>
          <cell r="O29"/>
          <cell r="Q29">
            <v>0</v>
          </cell>
          <cell r="R29" t="str">
            <v/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S29"/>
          <cell r="AT29"/>
          <cell r="AU29"/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/>
          <cell r="BG29"/>
          <cell r="BH29"/>
          <cell r="BI29"/>
          <cell r="BJ29"/>
          <cell r="BK29"/>
          <cell r="BL29"/>
          <cell r="BM29"/>
          <cell r="BN29"/>
          <cell r="BO29"/>
          <cell r="BP29"/>
          <cell r="BQ29"/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Y29">
            <v>0</v>
          </cell>
          <cell r="CC29">
            <v>0</v>
          </cell>
          <cell r="CD29">
            <v>0</v>
          </cell>
          <cell r="CE29">
            <v>2</v>
          </cell>
          <cell r="CF29">
            <v>0</v>
          </cell>
          <cell r="CG29">
            <v>0</v>
          </cell>
        </row>
        <row r="30">
          <cell r="B30">
            <v>2</v>
          </cell>
          <cell r="C30">
            <v>0</v>
          </cell>
          <cell r="D30" t="str">
            <v/>
          </cell>
          <cell r="E30"/>
          <cell r="F30"/>
          <cell r="G30" t="str">
            <v/>
          </cell>
          <cell r="H30"/>
          <cell r="J30"/>
          <cell r="K30" t="str">
            <v/>
          </cell>
          <cell r="L30"/>
          <cell r="N30"/>
          <cell r="O30"/>
          <cell r="Q30">
            <v>0</v>
          </cell>
          <cell r="R30" t="str">
            <v/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Y30">
            <v>0</v>
          </cell>
          <cell r="CC30">
            <v>0</v>
          </cell>
          <cell r="CD30">
            <v>0</v>
          </cell>
          <cell r="CE30">
            <v>2</v>
          </cell>
          <cell r="CF30">
            <v>0</v>
          </cell>
          <cell r="CG30">
            <v>0</v>
          </cell>
        </row>
        <row r="31">
          <cell r="B31">
            <v>2</v>
          </cell>
          <cell r="C31">
            <v>0</v>
          </cell>
          <cell r="D31" t="str">
            <v/>
          </cell>
          <cell r="E31"/>
          <cell r="F31"/>
          <cell r="G31" t="str">
            <v/>
          </cell>
          <cell r="H31"/>
          <cell r="J31"/>
          <cell r="K31" t="str">
            <v/>
          </cell>
          <cell r="L31"/>
          <cell r="N31"/>
          <cell r="O31"/>
          <cell r="Q31">
            <v>0</v>
          </cell>
          <cell r="R31" t="str">
            <v/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S31"/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/>
          <cell r="BG31"/>
          <cell r="BH31"/>
          <cell r="BI31"/>
          <cell r="BJ31"/>
          <cell r="BK31"/>
          <cell r="BL31"/>
          <cell r="BM31"/>
          <cell r="BN31"/>
          <cell r="BO31"/>
          <cell r="BP31"/>
          <cell r="BQ31"/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Y31">
            <v>0</v>
          </cell>
          <cell r="CC31">
            <v>0</v>
          </cell>
          <cell r="CD31">
            <v>0</v>
          </cell>
          <cell r="CE31">
            <v>2</v>
          </cell>
          <cell r="CF31">
            <v>0</v>
          </cell>
          <cell r="CG31">
            <v>0</v>
          </cell>
        </row>
        <row r="32">
          <cell r="B32">
            <v>2</v>
          </cell>
          <cell r="C32">
            <v>0</v>
          </cell>
          <cell r="D32" t="str">
            <v/>
          </cell>
          <cell r="E32"/>
          <cell r="F32"/>
          <cell r="G32" t="str">
            <v/>
          </cell>
          <cell r="H32"/>
          <cell r="J32"/>
          <cell r="K32" t="str">
            <v/>
          </cell>
          <cell r="L32"/>
          <cell r="N32"/>
          <cell r="O32"/>
          <cell r="Q32">
            <v>0</v>
          </cell>
          <cell r="R32" t="str">
            <v/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S32"/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/>
          <cell r="BG32"/>
          <cell r="BH32"/>
          <cell r="BI32"/>
          <cell r="BJ32"/>
          <cell r="BK32"/>
          <cell r="BL32"/>
          <cell r="BM32"/>
          <cell r="BN32"/>
          <cell r="BO32"/>
          <cell r="BP32"/>
          <cell r="BQ32"/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Y32">
            <v>0</v>
          </cell>
          <cell r="CC32">
            <v>0</v>
          </cell>
          <cell r="CD32">
            <v>0</v>
          </cell>
          <cell r="CE32">
            <v>2</v>
          </cell>
          <cell r="CF32">
            <v>0</v>
          </cell>
          <cell r="CG32">
            <v>0</v>
          </cell>
        </row>
        <row r="33">
          <cell r="B33">
            <v>2</v>
          </cell>
          <cell r="C33">
            <v>0</v>
          </cell>
          <cell r="D33" t="str">
            <v/>
          </cell>
          <cell r="E33"/>
          <cell r="F33"/>
          <cell r="G33" t="str">
            <v/>
          </cell>
          <cell r="H33"/>
          <cell r="J33"/>
          <cell r="K33" t="str">
            <v/>
          </cell>
          <cell r="L33"/>
          <cell r="N33"/>
          <cell r="O33"/>
          <cell r="Q33">
            <v>0</v>
          </cell>
          <cell r="R33" t="str">
            <v/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S33"/>
          <cell r="AT33"/>
          <cell r="AU33"/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/>
          <cell r="BG33"/>
          <cell r="BH33"/>
          <cell r="BI33"/>
          <cell r="BJ33"/>
          <cell r="BK33"/>
          <cell r="BL33"/>
          <cell r="BM33"/>
          <cell r="BN33"/>
          <cell r="BO33"/>
          <cell r="BP33"/>
          <cell r="BQ33"/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Y33">
            <v>0</v>
          </cell>
          <cell r="CC33">
            <v>0</v>
          </cell>
          <cell r="CD33">
            <v>0</v>
          </cell>
          <cell r="CE33">
            <v>2</v>
          </cell>
          <cell r="CF33">
            <v>0</v>
          </cell>
          <cell r="CG33">
            <v>0</v>
          </cell>
        </row>
      </sheetData>
      <sheetData sheetId="2">
        <row r="1">
          <cell r="A1" t="str">
            <v>Interregio Uitvoering Senioren</v>
          </cell>
          <cell r="M1" t="str">
            <v>Datum:</v>
          </cell>
          <cell r="N1">
            <v>44933</v>
          </cell>
        </row>
        <row r="2">
          <cell r="A2" t="str">
            <v>Organisatie: KNZB ism Regio Midwest</v>
          </cell>
          <cell r="D2" t="str">
            <v>Amsterdam, Sloterparkbad</v>
          </cell>
          <cell r="M2" t="str">
            <v>Aanvang:</v>
          </cell>
          <cell r="N2">
            <v>0.53125</v>
          </cell>
        </row>
        <row r="3">
          <cell r="A3" t="str">
            <v>Solo:</v>
          </cell>
          <cell r="B3" t="str">
            <v>Senioren</v>
          </cell>
        </row>
      </sheetData>
      <sheetData sheetId="3"/>
      <sheetData sheetId="4"/>
      <sheetData sheetId="5">
        <row r="1">
          <cell r="C1">
            <v>0</v>
          </cell>
        </row>
        <row r="2">
          <cell r="C2">
            <v>100</v>
          </cell>
        </row>
        <row r="5">
          <cell r="BT5">
            <v>2.5</v>
          </cell>
          <cell r="BU5">
            <v>2.4</v>
          </cell>
          <cell r="BV5">
            <v>2.6</v>
          </cell>
          <cell r="BW5">
            <v>2.7</v>
          </cell>
          <cell r="BX5">
            <v>2.1</v>
          </cell>
        </row>
        <row r="6">
          <cell r="A6">
            <v>5</v>
          </cell>
          <cell r="B6">
            <v>1</v>
          </cell>
          <cell r="C6">
            <v>66.790199999999999</v>
          </cell>
          <cell r="D6" t="str">
            <v>ACZ</v>
          </cell>
          <cell r="E6" t="str">
            <v>Squid game</v>
          </cell>
          <cell r="F6" t="str">
            <v>ACZ</v>
          </cell>
          <cell r="G6" t="str">
            <v xml:space="preserve">Laura van Meel </v>
          </cell>
          <cell r="H6">
            <v>200000790</v>
          </cell>
          <cell r="I6" t="str">
            <v>x</v>
          </cell>
          <cell r="J6" t="str">
            <v>Marleen Brandhorst</v>
          </cell>
          <cell r="K6">
            <v>200003910</v>
          </cell>
          <cell r="L6" t="str">
            <v>x</v>
          </cell>
          <cell r="M6"/>
          <cell r="N6"/>
          <cell r="O6"/>
          <cell r="S6">
            <v>0</v>
          </cell>
          <cell r="T6" t="str">
            <v/>
          </cell>
          <cell r="Z6">
            <v>6.8</v>
          </cell>
          <cell r="AA6">
            <v>6.3</v>
          </cell>
          <cell r="AB6">
            <v>7</v>
          </cell>
          <cell r="AC6">
            <v>6.9</v>
          </cell>
          <cell r="AD6">
            <v>6.6</v>
          </cell>
          <cell r="AE6">
            <v>20.3</v>
          </cell>
          <cell r="AF6">
            <v>20.3</v>
          </cell>
          <cell r="AM6">
            <v>6.6</v>
          </cell>
          <cell r="AN6">
            <v>6.8</v>
          </cell>
          <cell r="AO6">
            <v>6.5</v>
          </cell>
          <cell r="AP6">
            <v>6.5</v>
          </cell>
          <cell r="AQ6">
            <v>6.6</v>
          </cell>
          <cell r="AR6">
            <v>19.7</v>
          </cell>
          <cell r="AS6">
            <v>19.7</v>
          </cell>
          <cell r="AU6">
            <v>67</v>
          </cell>
          <cell r="AV6">
            <v>66</v>
          </cell>
          <cell r="AW6">
            <v>64</v>
          </cell>
          <cell r="AX6">
            <v>65</v>
          </cell>
          <cell r="AY6">
            <v>62</v>
          </cell>
          <cell r="AZ6">
            <v>67</v>
          </cell>
          <cell r="BA6">
            <v>70</v>
          </cell>
          <cell r="BB6">
            <v>68</v>
          </cell>
          <cell r="BC6">
            <v>66</v>
          </cell>
          <cell r="BD6">
            <v>66</v>
          </cell>
          <cell r="BE6">
            <v>73</v>
          </cell>
          <cell r="BF6">
            <v>75</v>
          </cell>
          <cell r="BG6">
            <v>71</v>
          </cell>
          <cell r="BH6">
            <v>68</v>
          </cell>
          <cell r="BI6">
            <v>67</v>
          </cell>
          <cell r="BJ6">
            <v>69</v>
          </cell>
          <cell r="BK6">
            <v>65</v>
          </cell>
          <cell r="BL6">
            <v>67</v>
          </cell>
          <cell r="BM6">
            <v>65</v>
          </cell>
          <cell r="BN6">
            <v>66</v>
          </cell>
          <cell r="BO6">
            <v>69</v>
          </cell>
          <cell r="BP6">
            <v>70</v>
          </cell>
          <cell r="BQ6">
            <v>64</v>
          </cell>
          <cell r="BR6">
            <v>60</v>
          </cell>
          <cell r="BS6">
            <v>70</v>
          </cell>
          <cell r="BT6">
            <v>17.083300000000001</v>
          </cell>
          <cell r="BU6">
            <v>16.48</v>
          </cell>
          <cell r="BV6">
            <v>17.246700000000001</v>
          </cell>
          <cell r="BW6">
            <v>17.64</v>
          </cell>
          <cell r="BX6">
            <v>13.93</v>
          </cell>
          <cell r="CA6">
            <v>26.790199999999999</v>
          </cell>
          <cell r="CE6">
            <v>0</v>
          </cell>
          <cell r="CF6">
            <v>66.790199999999999</v>
          </cell>
          <cell r="CG6">
            <v>1</v>
          </cell>
          <cell r="CH6">
            <v>66.790199999999999</v>
          </cell>
          <cell r="CI6">
            <v>0</v>
          </cell>
        </row>
        <row r="7">
          <cell r="A7">
            <v>4</v>
          </cell>
          <cell r="B7">
            <v>2</v>
          </cell>
          <cell r="C7">
            <v>63.920900000000003</v>
          </cell>
          <cell r="D7" t="str">
            <v>ZPCH</v>
          </cell>
          <cell r="E7" t="str">
            <v>Fantastic Beasts</v>
          </cell>
          <cell r="F7" t="str">
            <v>ZPCH &amp; Kim Deiman</v>
          </cell>
          <cell r="G7" t="str">
            <v>Gioia Captijn</v>
          </cell>
          <cell r="H7">
            <v>200203806</v>
          </cell>
          <cell r="I7" t="str">
            <v>x</v>
          </cell>
          <cell r="J7" t="str">
            <v>Merit Braakhuis</v>
          </cell>
          <cell r="K7">
            <v>200201212</v>
          </cell>
          <cell r="L7" t="str">
            <v>x</v>
          </cell>
          <cell r="M7"/>
          <cell r="N7"/>
          <cell r="O7"/>
          <cell r="S7">
            <v>0</v>
          </cell>
          <cell r="T7" t="str">
            <v/>
          </cell>
          <cell r="Z7">
            <v>6.5</v>
          </cell>
          <cell r="AA7">
            <v>6.6</v>
          </cell>
          <cell r="AB7">
            <v>6.9</v>
          </cell>
          <cell r="AC7">
            <v>6.5</v>
          </cell>
          <cell r="AD7">
            <v>6.1</v>
          </cell>
          <cell r="AE7">
            <v>19.600000000000001</v>
          </cell>
          <cell r="AF7">
            <v>19.600000000000001</v>
          </cell>
          <cell r="AM7">
            <v>6.8</v>
          </cell>
          <cell r="AN7">
            <v>7</v>
          </cell>
          <cell r="AO7">
            <v>6.6</v>
          </cell>
          <cell r="AP7">
            <v>6.2</v>
          </cell>
          <cell r="AQ7">
            <v>6.1</v>
          </cell>
          <cell r="AR7">
            <v>19.599999999999994</v>
          </cell>
          <cell r="AS7">
            <v>19.600000000000001</v>
          </cell>
          <cell r="AU7">
            <v>64</v>
          </cell>
          <cell r="AV7">
            <v>65</v>
          </cell>
          <cell r="AW7">
            <v>58</v>
          </cell>
          <cell r="AX7">
            <v>58</v>
          </cell>
          <cell r="AY7">
            <v>60</v>
          </cell>
          <cell r="AZ7">
            <v>63</v>
          </cell>
          <cell r="BA7">
            <v>65</v>
          </cell>
          <cell r="BB7">
            <v>55</v>
          </cell>
          <cell r="BC7">
            <v>64</v>
          </cell>
          <cell r="BD7">
            <v>65</v>
          </cell>
          <cell r="BE7">
            <v>72</v>
          </cell>
          <cell r="BF7">
            <v>72</v>
          </cell>
          <cell r="BG7">
            <v>62</v>
          </cell>
          <cell r="BH7">
            <v>60</v>
          </cell>
          <cell r="BI7">
            <v>64</v>
          </cell>
          <cell r="BJ7">
            <v>63</v>
          </cell>
          <cell r="BK7">
            <v>60</v>
          </cell>
          <cell r="BL7">
            <v>57</v>
          </cell>
          <cell r="BM7">
            <v>57</v>
          </cell>
          <cell r="BN7">
            <v>62</v>
          </cell>
          <cell r="BO7">
            <v>64</v>
          </cell>
          <cell r="BP7">
            <v>72</v>
          </cell>
          <cell r="BQ7">
            <v>56</v>
          </cell>
          <cell r="BR7">
            <v>49</v>
          </cell>
          <cell r="BS7">
            <v>68</v>
          </cell>
          <cell r="BT7">
            <v>15.916700000000001</v>
          </cell>
          <cell r="BU7">
            <v>16.16</v>
          </cell>
          <cell r="BV7">
            <v>14.82</v>
          </cell>
          <cell r="BW7">
            <v>15.75</v>
          </cell>
          <cell r="BX7">
            <v>13.37</v>
          </cell>
          <cell r="CA7">
            <v>24.7209</v>
          </cell>
          <cell r="CE7">
            <v>0</v>
          </cell>
          <cell r="CF7">
            <v>63.920900000000003</v>
          </cell>
          <cell r="CG7">
            <v>2</v>
          </cell>
          <cell r="CH7">
            <v>63.920900000000003</v>
          </cell>
          <cell r="CI7">
            <v>0</v>
          </cell>
        </row>
        <row r="8">
          <cell r="A8">
            <v>3</v>
          </cell>
          <cell r="B8">
            <v>3</v>
          </cell>
          <cell r="C8">
            <v>62.557699999999997</v>
          </cell>
          <cell r="D8" t="str">
            <v>De Dolfijn</v>
          </cell>
          <cell r="E8" t="str">
            <v>Shum</v>
          </cell>
          <cell r="F8" t="str">
            <v>De Dolfijn</v>
          </cell>
          <cell r="G8" t="str">
            <v>Amanda Voesten</v>
          </cell>
          <cell r="H8">
            <v>200404456</v>
          </cell>
          <cell r="I8" t="str">
            <v>x</v>
          </cell>
          <cell r="J8" t="str">
            <v>Marleen Voesten</v>
          </cell>
          <cell r="K8">
            <v>200403600</v>
          </cell>
          <cell r="L8" t="str">
            <v>x</v>
          </cell>
          <cell r="M8"/>
          <cell r="N8"/>
          <cell r="O8"/>
          <cell r="S8">
            <v>0</v>
          </cell>
          <cell r="T8" t="str">
            <v/>
          </cell>
          <cell r="Z8">
            <v>5.5</v>
          </cell>
          <cell r="AA8">
            <v>6.5</v>
          </cell>
          <cell r="AB8">
            <v>6.7</v>
          </cell>
          <cell r="AC8">
            <v>6.4</v>
          </cell>
          <cell r="AD8">
            <v>5.7</v>
          </cell>
          <cell r="AE8">
            <v>18.600000000000001</v>
          </cell>
          <cell r="AF8">
            <v>18.600000000000001</v>
          </cell>
          <cell r="AM8">
            <v>6.7</v>
          </cell>
          <cell r="AN8">
            <v>6.3</v>
          </cell>
          <cell r="AO8">
            <v>6.7</v>
          </cell>
          <cell r="AP8">
            <v>5.9</v>
          </cell>
          <cell r="AQ8">
            <v>6.2</v>
          </cell>
          <cell r="AR8">
            <v>19.200000000000003</v>
          </cell>
          <cell r="AS8">
            <v>19.2</v>
          </cell>
          <cell r="AU8">
            <v>63</v>
          </cell>
          <cell r="AV8">
            <v>60</v>
          </cell>
          <cell r="AW8">
            <v>61</v>
          </cell>
          <cell r="AX8">
            <v>59</v>
          </cell>
          <cell r="AY8">
            <v>58</v>
          </cell>
          <cell r="AZ8">
            <v>62</v>
          </cell>
          <cell r="BA8">
            <v>63</v>
          </cell>
          <cell r="BB8">
            <v>62</v>
          </cell>
          <cell r="BC8">
            <v>59</v>
          </cell>
          <cell r="BD8">
            <v>62</v>
          </cell>
          <cell r="BE8">
            <v>68</v>
          </cell>
          <cell r="BF8">
            <v>68</v>
          </cell>
          <cell r="BG8">
            <v>70</v>
          </cell>
          <cell r="BH8">
            <v>69</v>
          </cell>
          <cell r="BI8">
            <v>65</v>
          </cell>
          <cell r="BJ8">
            <v>64</v>
          </cell>
          <cell r="BK8">
            <v>57</v>
          </cell>
          <cell r="BL8">
            <v>57</v>
          </cell>
          <cell r="BM8">
            <v>58</v>
          </cell>
          <cell r="BN8">
            <v>64</v>
          </cell>
          <cell r="BO8">
            <v>72</v>
          </cell>
          <cell r="BP8">
            <v>70</v>
          </cell>
          <cell r="BQ8">
            <v>55</v>
          </cell>
          <cell r="BR8">
            <v>53</v>
          </cell>
          <cell r="BS8">
            <v>62</v>
          </cell>
          <cell r="BT8">
            <v>16.25</v>
          </cell>
          <cell r="BU8">
            <v>15.28</v>
          </cell>
          <cell r="BV8">
            <v>15.6</v>
          </cell>
          <cell r="BW8">
            <v>15.84</v>
          </cell>
          <cell r="BX8">
            <v>13.16</v>
          </cell>
          <cell r="CA8">
            <v>24.7577</v>
          </cell>
          <cell r="CE8">
            <v>0</v>
          </cell>
          <cell r="CF8">
            <v>62.557699999999997</v>
          </cell>
          <cell r="CG8">
            <v>3</v>
          </cell>
          <cell r="CH8">
            <v>62.557699999999997</v>
          </cell>
          <cell r="CI8">
            <v>0</v>
          </cell>
        </row>
        <row r="9">
          <cell r="A9">
            <v>1</v>
          </cell>
          <cell r="B9">
            <v>4</v>
          </cell>
          <cell r="C9">
            <v>60.628999999999998</v>
          </cell>
          <cell r="D9" t="str">
            <v>De Dolfijn</v>
          </cell>
          <cell r="E9" t="str">
            <v>Shum</v>
          </cell>
          <cell r="F9" t="str">
            <v>De Dolfijn</v>
          </cell>
          <cell r="G9" t="str">
            <v>Charissa Oudejans</v>
          </cell>
          <cell r="H9">
            <v>200100282</v>
          </cell>
          <cell r="I9" t="str">
            <v>x</v>
          </cell>
          <cell r="J9" t="str">
            <v>Eva Schijf</v>
          </cell>
          <cell r="K9">
            <v>200300348</v>
          </cell>
          <cell r="L9" t="str">
            <v>x</v>
          </cell>
          <cell r="M9"/>
          <cell r="N9"/>
          <cell r="O9"/>
          <cell r="S9">
            <v>0</v>
          </cell>
          <cell r="T9" t="str">
            <v/>
          </cell>
          <cell r="Z9">
            <v>6.3</v>
          </cell>
          <cell r="AA9">
            <v>5.8</v>
          </cell>
          <cell r="AB9">
            <v>6.2</v>
          </cell>
          <cell r="AC9">
            <v>5.6</v>
          </cell>
          <cell r="AD9">
            <v>6</v>
          </cell>
          <cell r="AE9">
            <v>18</v>
          </cell>
          <cell r="AF9">
            <v>18</v>
          </cell>
          <cell r="AM9">
            <v>6.4</v>
          </cell>
          <cell r="AN9">
            <v>5.9</v>
          </cell>
          <cell r="AO9">
            <v>5.8</v>
          </cell>
          <cell r="AP9">
            <v>5.8</v>
          </cell>
          <cell r="AQ9">
            <v>6</v>
          </cell>
          <cell r="AR9">
            <v>17.7</v>
          </cell>
          <cell r="AS9">
            <v>17.7</v>
          </cell>
          <cell r="AU9">
            <v>58</v>
          </cell>
          <cell r="AV9">
            <v>62</v>
          </cell>
          <cell r="AW9">
            <v>60</v>
          </cell>
          <cell r="AX9">
            <v>64</v>
          </cell>
          <cell r="AY9">
            <v>59</v>
          </cell>
          <cell r="AZ9">
            <v>63</v>
          </cell>
          <cell r="BA9">
            <v>67</v>
          </cell>
          <cell r="BB9">
            <v>64</v>
          </cell>
          <cell r="BC9">
            <v>65</v>
          </cell>
          <cell r="BD9">
            <v>66</v>
          </cell>
          <cell r="BE9">
            <v>65</v>
          </cell>
          <cell r="BF9">
            <v>70</v>
          </cell>
          <cell r="BG9">
            <v>68</v>
          </cell>
          <cell r="BH9">
            <v>71</v>
          </cell>
          <cell r="BI9">
            <v>58</v>
          </cell>
          <cell r="BJ9">
            <v>64</v>
          </cell>
          <cell r="BK9">
            <v>59</v>
          </cell>
          <cell r="BL9">
            <v>58</v>
          </cell>
          <cell r="BM9">
            <v>63</v>
          </cell>
          <cell r="BN9">
            <v>62</v>
          </cell>
          <cell r="BO9">
            <v>60</v>
          </cell>
          <cell r="BP9">
            <v>62</v>
          </cell>
          <cell r="BQ9">
            <v>53</v>
          </cell>
          <cell r="BR9">
            <v>54</v>
          </cell>
          <cell r="BS9">
            <v>61</v>
          </cell>
          <cell r="BT9">
            <v>15.583299999999999</v>
          </cell>
          <cell r="BU9">
            <v>15.28</v>
          </cell>
          <cell r="BV9">
            <v>15.773300000000001</v>
          </cell>
          <cell r="BW9">
            <v>17.28</v>
          </cell>
          <cell r="BX9">
            <v>12.74</v>
          </cell>
          <cell r="CA9">
            <v>24.928999999999998</v>
          </cell>
          <cell r="CE9">
            <v>0</v>
          </cell>
          <cell r="CF9">
            <v>60.629000000000005</v>
          </cell>
          <cell r="CG9">
            <v>4</v>
          </cell>
          <cell r="CH9">
            <v>60.628999999999998</v>
          </cell>
          <cell r="CI9">
            <v>0</v>
          </cell>
        </row>
        <row r="10">
          <cell r="A10">
            <v>2</v>
          </cell>
          <cell r="B10">
            <v>5</v>
          </cell>
          <cell r="C10">
            <v>58.962299999999999</v>
          </cell>
          <cell r="D10" t="str">
            <v>Aquarijn</v>
          </cell>
          <cell r="E10" t="str">
            <v>Lone Digger</v>
          </cell>
          <cell r="F10" t="str">
            <v>Aquarijn</v>
          </cell>
          <cell r="G10" t="str">
            <v>Fleur Vergeer</v>
          </cell>
          <cell r="H10">
            <v>200403206</v>
          </cell>
          <cell r="I10" t="str">
            <v>x</v>
          </cell>
          <cell r="J10" t="str">
            <v>Selin Bildik</v>
          </cell>
          <cell r="K10">
            <v>200603120</v>
          </cell>
          <cell r="L10" t="str">
            <v>x</v>
          </cell>
          <cell r="M10" t="str">
            <v>Iris Verheggen</v>
          </cell>
          <cell r="N10">
            <v>200600062</v>
          </cell>
          <cell r="O10" t="str">
            <v>res</v>
          </cell>
          <cell r="S10">
            <v>0</v>
          </cell>
          <cell r="T10" t="str">
            <v/>
          </cell>
          <cell r="Z10">
            <v>5.7</v>
          </cell>
          <cell r="AA10">
            <v>5.6</v>
          </cell>
          <cell r="AB10">
            <v>5.9</v>
          </cell>
          <cell r="AC10">
            <v>5.8</v>
          </cell>
          <cell r="AD10">
            <v>0.5</v>
          </cell>
          <cell r="AE10">
            <v>17.100000000000001</v>
          </cell>
          <cell r="AF10">
            <v>17.100000000000001</v>
          </cell>
          <cell r="AM10">
            <v>6.1</v>
          </cell>
          <cell r="AN10">
            <v>6.3</v>
          </cell>
          <cell r="AO10">
            <v>6.1</v>
          </cell>
          <cell r="AP10">
            <v>5.4</v>
          </cell>
          <cell r="AQ10">
            <v>5.8</v>
          </cell>
          <cell r="AR10">
            <v>18</v>
          </cell>
          <cell r="AS10">
            <v>18</v>
          </cell>
          <cell r="AU10">
            <v>57</v>
          </cell>
          <cell r="AV10">
            <v>57</v>
          </cell>
          <cell r="AW10">
            <v>59</v>
          </cell>
          <cell r="AX10">
            <v>62</v>
          </cell>
          <cell r="AY10">
            <v>57</v>
          </cell>
          <cell r="AZ10">
            <v>58</v>
          </cell>
          <cell r="BA10">
            <v>57</v>
          </cell>
          <cell r="BB10">
            <v>59</v>
          </cell>
          <cell r="BC10">
            <v>61</v>
          </cell>
          <cell r="BD10">
            <v>60</v>
          </cell>
          <cell r="BE10">
            <v>67</v>
          </cell>
          <cell r="BF10">
            <v>62</v>
          </cell>
          <cell r="BG10">
            <v>64</v>
          </cell>
          <cell r="BH10">
            <v>59</v>
          </cell>
          <cell r="BI10">
            <v>62</v>
          </cell>
          <cell r="BJ10">
            <v>63</v>
          </cell>
          <cell r="BK10">
            <v>61</v>
          </cell>
          <cell r="BL10">
            <v>58</v>
          </cell>
          <cell r="BM10">
            <v>59</v>
          </cell>
          <cell r="BN10">
            <v>63</v>
          </cell>
          <cell r="BO10">
            <v>60</v>
          </cell>
          <cell r="BP10">
            <v>65</v>
          </cell>
          <cell r="BQ10">
            <v>51</v>
          </cell>
          <cell r="BR10">
            <v>55</v>
          </cell>
          <cell r="BS10">
            <v>57</v>
          </cell>
          <cell r="BT10">
            <v>15.083299999999999</v>
          </cell>
          <cell r="BU10">
            <v>14.4</v>
          </cell>
          <cell r="BV10">
            <v>15.253299999999999</v>
          </cell>
          <cell r="BW10">
            <v>16.11</v>
          </cell>
          <cell r="BX10">
            <v>12.53</v>
          </cell>
          <cell r="CA10">
            <v>23.862300000000001</v>
          </cell>
          <cell r="CE10">
            <v>0</v>
          </cell>
          <cell r="CF10">
            <v>58.962299999999999</v>
          </cell>
          <cell r="CG10">
            <v>5</v>
          </cell>
          <cell r="CH10">
            <v>58.962299999999999</v>
          </cell>
          <cell r="CI10">
            <v>0</v>
          </cell>
        </row>
        <row r="11">
          <cell r="B11">
            <v>6</v>
          </cell>
          <cell r="C11">
            <v>0</v>
          </cell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S11">
            <v>0</v>
          </cell>
          <cell r="T11" t="str">
            <v/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/>
          <cell r="BG11"/>
          <cell r="BH11"/>
          <cell r="BI11"/>
          <cell r="BJ11"/>
          <cell r="BK11"/>
          <cell r="BL11"/>
          <cell r="BM11"/>
          <cell r="BN11"/>
          <cell r="BO11"/>
          <cell r="BP11"/>
          <cell r="BQ11"/>
          <cell r="BR11"/>
          <cell r="BS11"/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CA11">
            <v>0</v>
          </cell>
          <cell r="CE11">
            <v>0</v>
          </cell>
          <cell r="CF11">
            <v>0</v>
          </cell>
          <cell r="CG11">
            <v>6</v>
          </cell>
          <cell r="CH11">
            <v>0</v>
          </cell>
          <cell r="CI11">
            <v>0</v>
          </cell>
        </row>
        <row r="12">
          <cell r="B12">
            <v>6</v>
          </cell>
          <cell r="C12">
            <v>0</v>
          </cell>
          <cell r="D12" t="str">
            <v/>
          </cell>
          <cell r="E12"/>
          <cell r="F12"/>
          <cell r="G12" t="str">
            <v/>
          </cell>
          <cell r="H12"/>
          <cell r="I12"/>
          <cell r="J12" t="str">
            <v/>
          </cell>
          <cell r="K12"/>
          <cell r="L12"/>
          <cell r="M12" t="str">
            <v/>
          </cell>
          <cell r="N12"/>
          <cell r="O12"/>
          <cell r="S12">
            <v>0</v>
          </cell>
          <cell r="T12" t="str">
            <v/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/>
          <cell r="BG12"/>
          <cell r="BH12"/>
          <cell r="BI12"/>
          <cell r="BJ12"/>
          <cell r="BK12"/>
          <cell r="BL12"/>
          <cell r="BM12"/>
          <cell r="BN12"/>
          <cell r="BO12"/>
          <cell r="BP12"/>
          <cell r="BQ12"/>
          <cell r="BR12"/>
          <cell r="BS12"/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CA12">
            <v>0</v>
          </cell>
          <cell r="CE12">
            <v>0</v>
          </cell>
          <cell r="CF12">
            <v>0</v>
          </cell>
          <cell r="CG12">
            <v>6</v>
          </cell>
          <cell r="CH12">
            <v>0</v>
          </cell>
          <cell r="CI12">
            <v>0</v>
          </cell>
        </row>
        <row r="13">
          <cell r="B13">
            <v>6</v>
          </cell>
          <cell r="C13">
            <v>0</v>
          </cell>
          <cell r="D13" t="str">
            <v/>
          </cell>
          <cell r="E13"/>
          <cell r="F13"/>
          <cell r="G13" t="str">
            <v/>
          </cell>
          <cell r="H13"/>
          <cell r="I13"/>
          <cell r="J13" t="str">
            <v/>
          </cell>
          <cell r="K13"/>
          <cell r="L13"/>
          <cell r="M13" t="str">
            <v/>
          </cell>
          <cell r="N13"/>
          <cell r="O13"/>
          <cell r="S13">
            <v>0</v>
          </cell>
          <cell r="T13" t="str">
            <v/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/>
          <cell r="BG13"/>
          <cell r="BH13"/>
          <cell r="BI13"/>
          <cell r="BJ13"/>
          <cell r="BK13"/>
          <cell r="BL13"/>
          <cell r="BM13"/>
          <cell r="BN13"/>
          <cell r="BO13"/>
          <cell r="BP13"/>
          <cell r="BQ13"/>
          <cell r="BR13"/>
          <cell r="BS13"/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CA13">
            <v>0</v>
          </cell>
          <cell r="CE13">
            <v>0</v>
          </cell>
          <cell r="CF13">
            <v>0</v>
          </cell>
          <cell r="CG13">
            <v>6</v>
          </cell>
          <cell r="CH13">
            <v>0</v>
          </cell>
          <cell r="CI13">
            <v>0</v>
          </cell>
        </row>
        <row r="14">
          <cell r="B14">
            <v>6</v>
          </cell>
          <cell r="C14">
            <v>0</v>
          </cell>
          <cell r="D14" t="str">
            <v/>
          </cell>
          <cell r="E14"/>
          <cell r="F14"/>
          <cell r="G14" t="str">
            <v/>
          </cell>
          <cell r="H14"/>
          <cell r="I14"/>
          <cell r="J14" t="str">
            <v/>
          </cell>
          <cell r="K14"/>
          <cell r="L14"/>
          <cell r="M14" t="str">
            <v/>
          </cell>
          <cell r="N14"/>
          <cell r="O14"/>
          <cell r="S14">
            <v>0</v>
          </cell>
          <cell r="T14" t="str">
            <v/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/>
          <cell r="BG14"/>
          <cell r="BH14"/>
          <cell r="BI14"/>
          <cell r="BJ14"/>
          <cell r="BK14"/>
          <cell r="BL14"/>
          <cell r="BM14"/>
          <cell r="BN14"/>
          <cell r="BO14"/>
          <cell r="BP14"/>
          <cell r="BQ14"/>
          <cell r="BR14"/>
          <cell r="BS14"/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CA14">
            <v>0</v>
          </cell>
          <cell r="CE14">
            <v>0</v>
          </cell>
          <cell r="CF14">
            <v>0</v>
          </cell>
          <cell r="CG14">
            <v>6</v>
          </cell>
          <cell r="CH14">
            <v>0</v>
          </cell>
          <cell r="CI14">
            <v>0</v>
          </cell>
        </row>
        <row r="15">
          <cell r="B15">
            <v>6</v>
          </cell>
          <cell r="C15">
            <v>0</v>
          </cell>
          <cell r="D15" t="str">
            <v/>
          </cell>
          <cell r="E15"/>
          <cell r="F15"/>
          <cell r="G15" t="str">
            <v/>
          </cell>
          <cell r="H15"/>
          <cell r="I15"/>
          <cell r="J15" t="str">
            <v/>
          </cell>
          <cell r="K15"/>
          <cell r="L15"/>
          <cell r="M15" t="str">
            <v/>
          </cell>
          <cell r="N15"/>
          <cell r="O15"/>
          <cell r="S15">
            <v>0</v>
          </cell>
          <cell r="T15" t="str">
            <v/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/>
          <cell r="BG15"/>
          <cell r="BH15"/>
          <cell r="BI15"/>
          <cell r="BJ15"/>
          <cell r="BK15"/>
          <cell r="BL15"/>
          <cell r="BM15"/>
          <cell r="BN15"/>
          <cell r="BO15"/>
          <cell r="BP15"/>
          <cell r="BQ15"/>
          <cell r="BR15"/>
          <cell r="BS15"/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CA15">
            <v>0</v>
          </cell>
          <cell r="CE15">
            <v>0</v>
          </cell>
          <cell r="CF15">
            <v>0</v>
          </cell>
          <cell r="CG15">
            <v>6</v>
          </cell>
          <cell r="CH15">
            <v>0</v>
          </cell>
          <cell r="CI15">
            <v>0</v>
          </cell>
        </row>
        <row r="16">
          <cell r="B16">
            <v>6</v>
          </cell>
          <cell r="C16">
            <v>0</v>
          </cell>
          <cell r="D16" t="str">
            <v/>
          </cell>
          <cell r="E16"/>
          <cell r="F16"/>
          <cell r="G16" t="str">
            <v/>
          </cell>
          <cell r="H16"/>
          <cell r="I16"/>
          <cell r="J16" t="str">
            <v/>
          </cell>
          <cell r="K16"/>
          <cell r="L16"/>
          <cell r="M16" t="str">
            <v/>
          </cell>
          <cell r="N16"/>
          <cell r="O16"/>
          <cell r="S16">
            <v>0</v>
          </cell>
          <cell r="T16" t="str">
            <v/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/>
          <cell r="BG16"/>
          <cell r="BH16"/>
          <cell r="BI16"/>
          <cell r="BJ16"/>
          <cell r="BK16"/>
          <cell r="BL16"/>
          <cell r="BM16"/>
          <cell r="BN16"/>
          <cell r="BO16"/>
          <cell r="BP16"/>
          <cell r="BQ16"/>
          <cell r="BR16"/>
          <cell r="BS16"/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CA16">
            <v>0</v>
          </cell>
          <cell r="CE16">
            <v>0</v>
          </cell>
          <cell r="CF16">
            <v>0</v>
          </cell>
          <cell r="CG16">
            <v>6</v>
          </cell>
          <cell r="CH16">
            <v>0</v>
          </cell>
          <cell r="CI16">
            <v>0</v>
          </cell>
        </row>
        <row r="17">
          <cell r="B17">
            <v>6</v>
          </cell>
          <cell r="C17">
            <v>0</v>
          </cell>
          <cell r="D17" t="str">
            <v/>
          </cell>
          <cell r="E17"/>
          <cell r="F17"/>
          <cell r="G17" t="str">
            <v/>
          </cell>
          <cell r="H17"/>
          <cell r="I17"/>
          <cell r="J17" t="str">
            <v/>
          </cell>
          <cell r="K17"/>
          <cell r="L17"/>
          <cell r="M17" t="str">
            <v/>
          </cell>
          <cell r="N17"/>
          <cell r="O17"/>
          <cell r="S17">
            <v>0</v>
          </cell>
          <cell r="T17" t="str">
            <v/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  <cell r="BH17"/>
          <cell r="BI17"/>
          <cell r="BJ17"/>
          <cell r="BK17"/>
          <cell r="BL17"/>
          <cell r="BM17"/>
          <cell r="BN17"/>
          <cell r="BO17"/>
          <cell r="BP17"/>
          <cell r="BQ17"/>
          <cell r="BR17"/>
          <cell r="BS17"/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CA17">
            <v>0</v>
          </cell>
          <cell r="CE17">
            <v>0</v>
          </cell>
          <cell r="CF17">
            <v>0</v>
          </cell>
          <cell r="CG17">
            <v>6</v>
          </cell>
          <cell r="CH17">
            <v>0</v>
          </cell>
          <cell r="CI17">
            <v>0</v>
          </cell>
        </row>
        <row r="18">
          <cell r="B18">
            <v>6</v>
          </cell>
          <cell r="C18">
            <v>0</v>
          </cell>
          <cell r="D18" t="str">
            <v/>
          </cell>
          <cell r="E18"/>
          <cell r="F18"/>
          <cell r="G18" t="str">
            <v/>
          </cell>
          <cell r="H18"/>
          <cell r="I18"/>
          <cell r="J18" t="str">
            <v/>
          </cell>
          <cell r="K18"/>
          <cell r="L18"/>
          <cell r="M18" t="str">
            <v/>
          </cell>
          <cell r="N18"/>
          <cell r="O18"/>
          <cell r="S18">
            <v>0</v>
          </cell>
          <cell r="T18" t="str">
            <v/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/>
          <cell r="BQ18"/>
          <cell r="BR18"/>
          <cell r="BS18"/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CA18">
            <v>0</v>
          </cell>
          <cell r="CE18">
            <v>0</v>
          </cell>
          <cell r="CF18">
            <v>0</v>
          </cell>
          <cell r="CG18">
            <v>6</v>
          </cell>
          <cell r="CH18">
            <v>0</v>
          </cell>
          <cell r="CI18">
            <v>0</v>
          </cell>
        </row>
        <row r="19">
          <cell r="B19">
            <v>6</v>
          </cell>
          <cell r="C19">
            <v>0</v>
          </cell>
          <cell r="D19" t="str">
            <v/>
          </cell>
          <cell r="E19"/>
          <cell r="F19"/>
          <cell r="G19" t="str">
            <v/>
          </cell>
          <cell r="H19"/>
          <cell r="I19"/>
          <cell r="J19" t="str">
            <v/>
          </cell>
          <cell r="K19"/>
          <cell r="L19"/>
          <cell r="M19" t="str">
            <v/>
          </cell>
          <cell r="N19"/>
          <cell r="O19"/>
          <cell r="S19">
            <v>0</v>
          </cell>
          <cell r="T19" t="str">
            <v/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/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/>
          <cell r="BM19"/>
          <cell r="BN19"/>
          <cell r="BO19"/>
          <cell r="BP19"/>
          <cell r="BQ19"/>
          <cell r="BR19"/>
          <cell r="BS19"/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CA19">
            <v>0</v>
          </cell>
          <cell r="CE19">
            <v>0</v>
          </cell>
          <cell r="CF19">
            <v>0</v>
          </cell>
          <cell r="CG19">
            <v>6</v>
          </cell>
          <cell r="CH19">
            <v>0</v>
          </cell>
          <cell r="CI19">
            <v>0</v>
          </cell>
        </row>
        <row r="20">
          <cell r="B20">
            <v>6</v>
          </cell>
          <cell r="C20">
            <v>0</v>
          </cell>
          <cell r="D20" t="str">
            <v/>
          </cell>
          <cell r="E20"/>
          <cell r="F20"/>
          <cell r="G20" t="str">
            <v/>
          </cell>
          <cell r="H20"/>
          <cell r="I20"/>
          <cell r="J20" t="str">
            <v/>
          </cell>
          <cell r="K20"/>
          <cell r="L20"/>
          <cell r="M20" t="str">
            <v/>
          </cell>
          <cell r="N20"/>
          <cell r="O20"/>
          <cell r="S20">
            <v>0</v>
          </cell>
          <cell r="T20" t="str">
            <v/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  <cell r="BH20"/>
          <cell r="BI20"/>
          <cell r="BJ20"/>
          <cell r="BK20"/>
          <cell r="BL20"/>
          <cell r="BM20"/>
          <cell r="BN20"/>
          <cell r="BO20"/>
          <cell r="BP20"/>
          <cell r="BQ20"/>
          <cell r="BR20"/>
          <cell r="BS20"/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CA20">
            <v>0</v>
          </cell>
          <cell r="CE20">
            <v>0</v>
          </cell>
          <cell r="CF20">
            <v>0</v>
          </cell>
          <cell r="CG20">
            <v>6</v>
          </cell>
          <cell r="CH20">
            <v>0</v>
          </cell>
          <cell r="CI20">
            <v>0</v>
          </cell>
        </row>
        <row r="21">
          <cell r="B21">
            <v>6</v>
          </cell>
          <cell r="C21">
            <v>0</v>
          </cell>
          <cell r="D21" t="str">
            <v/>
          </cell>
          <cell r="E21"/>
          <cell r="F21"/>
          <cell r="G21" t="str">
            <v/>
          </cell>
          <cell r="H21"/>
          <cell r="I21"/>
          <cell r="J21" t="str">
            <v/>
          </cell>
          <cell r="K21"/>
          <cell r="L21"/>
          <cell r="M21" t="str">
            <v/>
          </cell>
          <cell r="N21"/>
          <cell r="O21"/>
          <cell r="S21">
            <v>0</v>
          </cell>
          <cell r="T21" t="str">
            <v/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/>
          <cell r="BH21"/>
          <cell r="BI21"/>
          <cell r="BJ21"/>
          <cell r="BK21"/>
          <cell r="BL21"/>
          <cell r="BM21"/>
          <cell r="BN21"/>
          <cell r="BO21"/>
          <cell r="BP21"/>
          <cell r="BQ21"/>
          <cell r="BR21"/>
          <cell r="BS21"/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CA21">
            <v>0</v>
          </cell>
          <cell r="CE21">
            <v>0</v>
          </cell>
          <cell r="CF21">
            <v>0</v>
          </cell>
          <cell r="CG21">
            <v>6</v>
          </cell>
          <cell r="CH21">
            <v>0</v>
          </cell>
          <cell r="CI21">
            <v>0</v>
          </cell>
        </row>
        <row r="22">
          <cell r="B22">
            <v>6</v>
          </cell>
          <cell r="C22">
            <v>0</v>
          </cell>
          <cell r="D22" t="str">
            <v/>
          </cell>
          <cell r="E22"/>
          <cell r="F22"/>
          <cell r="G22" t="str">
            <v/>
          </cell>
          <cell r="H22"/>
          <cell r="I22"/>
          <cell r="J22" t="str">
            <v/>
          </cell>
          <cell r="K22"/>
          <cell r="L22"/>
          <cell r="M22" t="str">
            <v/>
          </cell>
          <cell r="N22"/>
          <cell r="O22"/>
          <cell r="S22">
            <v>0</v>
          </cell>
          <cell r="T22" t="str">
            <v/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L22"/>
          <cell r="BM22"/>
          <cell r="BN22"/>
          <cell r="BO22"/>
          <cell r="BP22"/>
          <cell r="BQ22"/>
          <cell r="BR22"/>
          <cell r="BS22"/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CA22">
            <v>0</v>
          </cell>
          <cell r="CE22">
            <v>0</v>
          </cell>
          <cell r="CF22">
            <v>0</v>
          </cell>
          <cell r="CG22">
            <v>6</v>
          </cell>
          <cell r="CH22">
            <v>0</v>
          </cell>
          <cell r="CI22">
            <v>0</v>
          </cell>
        </row>
        <row r="23">
          <cell r="B23">
            <v>6</v>
          </cell>
          <cell r="C23">
            <v>0</v>
          </cell>
          <cell r="D23" t="str">
            <v/>
          </cell>
          <cell r="E23"/>
          <cell r="F23"/>
          <cell r="G23" t="str">
            <v/>
          </cell>
          <cell r="H23"/>
          <cell r="I23"/>
          <cell r="J23" t="str">
            <v/>
          </cell>
          <cell r="K23"/>
          <cell r="L23"/>
          <cell r="M23" t="str">
            <v/>
          </cell>
          <cell r="N23"/>
          <cell r="O23"/>
          <cell r="S23">
            <v>0</v>
          </cell>
          <cell r="T23" t="str">
            <v/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/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/>
          <cell r="BH23"/>
          <cell r="BI23"/>
          <cell r="BJ23"/>
          <cell r="BK23"/>
          <cell r="BL23"/>
          <cell r="BM23"/>
          <cell r="BN23"/>
          <cell r="BO23"/>
          <cell r="BP23"/>
          <cell r="BQ23"/>
          <cell r="BR23"/>
          <cell r="BS23"/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CA23">
            <v>0</v>
          </cell>
          <cell r="CE23">
            <v>0</v>
          </cell>
          <cell r="CF23">
            <v>0</v>
          </cell>
          <cell r="CG23">
            <v>6</v>
          </cell>
          <cell r="CH23">
            <v>0</v>
          </cell>
          <cell r="CI23">
            <v>0</v>
          </cell>
        </row>
        <row r="24">
          <cell r="B24">
            <v>6</v>
          </cell>
          <cell r="C24">
            <v>0</v>
          </cell>
          <cell r="D24" t="str">
            <v/>
          </cell>
          <cell r="E24"/>
          <cell r="F24"/>
          <cell r="G24" t="str">
            <v/>
          </cell>
          <cell r="H24"/>
          <cell r="I24"/>
          <cell r="J24" t="str">
            <v/>
          </cell>
          <cell r="K24"/>
          <cell r="L24"/>
          <cell r="M24" t="str">
            <v/>
          </cell>
          <cell r="N24"/>
          <cell r="O24"/>
          <cell r="S24">
            <v>0</v>
          </cell>
          <cell r="T24" t="str">
            <v/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CA24">
            <v>0</v>
          </cell>
          <cell r="CE24">
            <v>0</v>
          </cell>
          <cell r="CF24">
            <v>0</v>
          </cell>
          <cell r="CG24">
            <v>6</v>
          </cell>
          <cell r="CH24">
            <v>0</v>
          </cell>
          <cell r="CI24">
            <v>0</v>
          </cell>
        </row>
        <row r="25">
          <cell r="B25">
            <v>6</v>
          </cell>
          <cell r="C25">
            <v>0</v>
          </cell>
          <cell r="D25" t="str">
            <v/>
          </cell>
          <cell r="E25"/>
          <cell r="F25"/>
          <cell r="G25" t="str">
            <v/>
          </cell>
          <cell r="H25"/>
          <cell r="I25"/>
          <cell r="J25" t="str">
            <v/>
          </cell>
          <cell r="K25"/>
          <cell r="L25"/>
          <cell r="M25" t="str">
            <v/>
          </cell>
          <cell r="N25"/>
          <cell r="O25"/>
          <cell r="S25">
            <v>0</v>
          </cell>
          <cell r="T25" t="str">
            <v/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/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/>
          <cell r="BH25"/>
          <cell r="BI25"/>
          <cell r="BJ25"/>
          <cell r="BK25"/>
          <cell r="BL25"/>
          <cell r="BM25"/>
          <cell r="BN25"/>
          <cell r="BO25"/>
          <cell r="BP25"/>
          <cell r="BQ25"/>
          <cell r="BR25"/>
          <cell r="BS25"/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CA25">
            <v>0</v>
          </cell>
          <cell r="CE25">
            <v>0</v>
          </cell>
          <cell r="CF25">
            <v>0</v>
          </cell>
          <cell r="CG25">
            <v>6</v>
          </cell>
          <cell r="CH25">
            <v>0</v>
          </cell>
          <cell r="CI25">
            <v>0</v>
          </cell>
        </row>
        <row r="26">
          <cell r="B26">
            <v>6</v>
          </cell>
          <cell r="C26">
            <v>0</v>
          </cell>
          <cell r="D26" t="str">
            <v/>
          </cell>
          <cell r="E26"/>
          <cell r="F26"/>
          <cell r="G26" t="str">
            <v/>
          </cell>
          <cell r="H26"/>
          <cell r="I26"/>
          <cell r="J26" t="str">
            <v/>
          </cell>
          <cell r="K26"/>
          <cell r="L26"/>
          <cell r="M26" t="str">
            <v/>
          </cell>
          <cell r="N26"/>
          <cell r="O26"/>
          <cell r="S26">
            <v>0</v>
          </cell>
          <cell r="T26" t="str">
            <v/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/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/>
          <cell r="BG26"/>
          <cell r="BH26"/>
          <cell r="BI26"/>
          <cell r="BJ26"/>
          <cell r="BK26"/>
          <cell r="BL26"/>
          <cell r="BM26"/>
          <cell r="BN26"/>
          <cell r="BO26"/>
          <cell r="BP26"/>
          <cell r="BQ26"/>
          <cell r="BR26"/>
          <cell r="BS26"/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CA26">
            <v>0</v>
          </cell>
          <cell r="CE26">
            <v>0</v>
          </cell>
          <cell r="CF26">
            <v>0</v>
          </cell>
          <cell r="CG26">
            <v>6</v>
          </cell>
          <cell r="CH26">
            <v>0</v>
          </cell>
          <cell r="CI26">
            <v>0</v>
          </cell>
        </row>
        <row r="27">
          <cell r="B27">
            <v>6</v>
          </cell>
          <cell r="C27">
            <v>0</v>
          </cell>
          <cell r="D27" t="str">
            <v/>
          </cell>
          <cell r="E27"/>
          <cell r="F27"/>
          <cell r="G27" t="str">
            <v/>
          </cell>
          <cell r="H27"/>
          <cell r="I27"/>
          <cell r="J27" t="str">
            <v/>
          </cell>
          <cell r="K27"/>
          <cell r="L27"/>
          <cell r="M27" t="str">
            <v/>
          </cell>
          <cell r="N27"/>
          <cell r="O27"/>
          <cell r="S27">
            <v>0</v>
          </cell>
          <cell r="T27" t="str">
            <v/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/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/>
          <cell r="BG27"/>
          <cell r="BH27"/>
          <cell r="BI27"/>
          <cell r="BJ27"/>
          <cell r="BK27"/>
          <cell r="BL27"/>
          <cell r="BM27"/>
          <cell r="BN27"/>
          <cell r="BO27"/>
          <cell r="BP27"/>
          <cell r="BQ27"/>
          <cell r="BR27"/>
          <cell r="BS27"/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CA27">
            <v>0</v>
          </cell>
          <cell r="CE27">
            <v>0</v>
          </cell>
          <cell r="CF27">
            <v>0</v>
          </cell>
          <cell r="CG27">
            <v>6</v>
          </cell>
          <cell r="CH27">
            <v>0</v>
          </cell>
          <cell r="CI27">
            <v>0</v>
          </cell>
        </row>
        <row r="28">
          <cell r="B28">
            <v>6</v>
          </cell>
          <cell r="C28">
            <v>0</v>
          </cell>
          <cell r="D28" t="str">
            <v/>
          </cell>
          <cell r="E28"/>
          <cell r="F28"/>
          <cell r="G28" t="str">
            <v/>
          </cell>
          <cell r="H28"/>
          <cell r="I28"/>
          <cell r="J28" t="str">
            <v/>
          </cell>
          <cell r="K28"/>
          <cell r="L28"/>
          <cell r="M28" t="str">
            <v/>
          </cell>
          <cell r="N28"/>
          <cell r="O28"/>
          <cell r="S28">
            <v>0</v>
          </cell>
          <cell r="T28" t="str">
            <v/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/>
          <cell r="BL28"/>
          <cell r="BM28"/>
          <cell r="BN28"/>
          <cell r="BO28"/>
          <cell r="BP28"/>
          <cell r="BQ28"/>
          <cell r="BR28"/>
          <cell r="BS28"/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CA28">
            <v>0</v>
          </cell>
          <cell r="CE28">
            <v>0</v>
          </cell>
          <cell r="CF28">
            <v>0</v>
          </cell>
          <cell r="CG28">
            <v>6</v>
          </cell>
          <cell r="CH28">
            <v>0</v>
          </cell>
          <cell r="CI28">
            <v>0</v>
          </cell>
        </row>
        <row r="29">
          <cell r="B29">
            <v>6</v>
          </cell>
          <cell r="C29">
            <v>0</v>
          </cell>
          <cell r="D29" t="str">
            <v/>
          </cell>
          <cell r="E29"/>
          <cell r="F29"/>
          <cell r="G29" t="str">
            <v/>
          </cell>
          <cell r="H29"/>
          <cell r="I29"/>
          <cell r="J29" t="str">
            <v/>
          </cell>
          <cell r="K29"/>
          <cell r="L29"/>
          <cell r="M29" t="str">
            <v/>
          </cell>
          <cell r="N29"/>
          <cell r="O29"/>
          <cell r="S29">
            <v>0</v>
          </cell>
          <cell r="T29" t="str">
            <v/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/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/>
          <cell r="BG29"/>
          <cell r="BH29"/>
          <cell r="BI29"/>
          <cell r="BJ29"/>
          <cell r="BK29"/>
          <cell r="BL29"/>
          <cell r="BM29"/>
          <cell r="BN29"/>
          <cell r="BO29"/>
          <cell r="BP29"/>
          <cell r="BQ29"/>
          <cell r="BR29"/>
          <cell r="BS29"/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CA29">
            <v>0</v>
          </cell>
          <cell r="CE29">
            <v>0</v>
          </cell>
          <cell r="CF29">
            <v>0</v>
          </cell>
          <cell r="CG29">
            <v>6</v>
          </cell>
          <cell r="CH29">
            <v>0</v>
          </cell>
          <cell r="CI29">
            <v>0</v>
          </cell>
        </row>
        <row r="30">
          <cell r="B30">
            <v>6</v>
          </cell>
          <cell r="C30">
            <v>0</v>
          </cell>
          <cell r="D30" t="str">
            <v/>
          </cell>
          <cell r="E30"/>
          <cell r="F30"/>
          <cell r="G30" t="str">
            <v/>
          </cell>
          <cell r="H30"/>
          <cell r="I30"/>
          <cell r="J30" t="str">
            <v/>
          </cell>
          <cell r="K30"/>
          <cell r="L30"/>
          <cell r="M30" t="str">
            <v/>
          </cell>
          <cell r="N30"/>
          <cell r="O30"/>
          <cell r="S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CA30">
            <v>0</v>
          </cell>
          <cell r="CE30">
            <v>0</v>
          </cell>
          <cell r="CF30">
            <v>0</v>
          </cell>
          <cell r="CG30">
            <v>6</v>
          </cell>
          <cell r="CH30">
            <v>0</v>
          </cell>
          <cell r="CI30">
            <v>0</v>
          </cell>
        </row>
        <row r="31">
          <cell r="B31">
            <v>6</v>
          </cell>
          <cell r="C31">
            <v>0</v>
          </cell>
          <cell r="D31" t="str">
            <v/>
          </cell>
          <cell r="E31"/>
          <cell r="F31"/>
          <cell r="G31" t="str">
            <v/>
          </cell>
          <cell r="H31"/>
          <cell r="I31"/>
          <cell r="J31" t="str">
            <v/>
          </cell>
          <cell r="K31"/>
          <cell r="L31"/>
          <cell r="M31" t="str">
            <v/>
          </cell>
          <cell r="N31"/>
          <cell r="O31"/>
          <cell r="S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/>
          <cell r="BG31"/>
          <cell r="BH31"/>
          <cell r="BI31"/>
          <cell r="BJ31"/>
          <cell r="BK31"/>
          <cell r="BL31"/>
          <cell r="BM31"/>
          <cell r="BN31"/>
          <cell r="BO31"/>
          <cell r="BP31"/>
          <cell r="BQ31"/>
          <cell r="BR31"/>
          <cell r="BS31"/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CA31">
            <v>0</v>
          </cell>
          <cell r="CE31">
            <v>0</v>
          </cell>
          <cell r="CF31">
            <v>0</v>
          </cell>
          <cell r="CG31">
            <v>6</v>
          </cell>
          <cell r="CH31">
            <v>0</v>
          </cell>
          <cell r="CI31">
            <v>0</v>
          </cell>
        </row>
        <row r="32">
          <cell r="B32">
            <v>6</v>
          </cell>
          <cell r="C32">
            <v>0</v>
          </cell>
          <cell r="D32" t="str">
            <v/>
          </cell>
          <cell r="E32"/>
          <cell r="F32"/>
          <cell r="G32" t="str">
            <v/>
          </cell>
          <cell r="H32"/>
          <cell r="I32"/>
          <cell r="J32" t="str">
            <v/>
          </cell>
          <cell r="K32"/>
          <cell r="L32"/>
          <cell r="M32" t="str">
            <v/>
          </cell>
          <cell r="N32"/>
          <cell r="O32"/>
          <cell r="S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/>
          <cell r="BG32"/>
          <cell r="BH32"/>
          <cell r="BI32"/>
          <cell r="BJ32"/>
          <cell r="BK32"/>
          <cell r="BL32"/>
          <cell r="BM32"/>
          <cell r="BN32"/>
          <cell r="BO32"/>
          <cell r="BP32"/>
          <cell r="BQ32"/>
          <cell r="BR32"/>
          <cell r="BS32"/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CA32">
            <v>0</v>
          </cell>
          <cell r="CE32">
            <v>0</v>
          </cell>
          <cell r="CF32">
            <v>0</v>
          </cell>
          <cell r="CG32">
            <v>6</v>
          </cell>
          <cell r="CH32">
            <v>0</v>
          </cell>
          <cell r="CI32">
            <v>0</v>
          </cell>
        </row>
        <row r="33">
          <cell r="B33">
            <v>6</v>
          </cell>
          <cell r="C33">
            <v>0</v>
          </cell>
          <cell r="D33" t="str">
            <v/>
          </cell>
          <cell r="E33"/>
          <cell r="F33"/>
          <cell r="G33" t="str">
            <v/>
          </cell>
          <cell r="H33"/>
          <cell r="I33"/>
          <cell r="J33" t="str">
            <v/>
          </cell>
          <cell r="K33"/>
          <cell r="L33"/>
          <cell r="M33" t="str">
            <v/>
          </cell>
          <cell r="N33"/>
          <cell r="O33"/>
          <cell r="S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/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/>
          <cell r="BG33"/>
          <cell r="BH33"/>
          <cell r="BI33"/>
          <cell r="BJ33"/>
          <cell r="BK33"/>
          <cell r="BL33"/>
          <cell r="BM33"/>
          <cell r="BN33"/>
          <cell r="BO33"/>
          <cell r="BP33"/>
          <cell r="BQ33"/>
          <cell r="BR33"/>
          <cell r="BS33"/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CA33">
            <v>0</v>
          </cell>
          <cell r="CE33">
            <v>0</v>
          </cell>
          <cell r="CF33">
            <v>0</v>
          </cell>
          <cell r="CG33">
            <v>6</v>
          </cell>
          <cell r="CH33">
            <v>0</v>
          </cell>
          <cell r="CI33">
            <v>0</v>
          </cell>
        </row>
      </sheetData>
      <sheetData sheetId="6">
        <row r="3">
          <cell r="A3" t="str">
            <v>Duet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">
          <cell r="C1">
            <v>0</v>
          </cell>
        </row>
        <row r="2">
          <cell r="C2">
            <v>100</v>
          </cell>
        </row>
        <row r="5">
          <cell r="BK5">
            <v>2.2999999999999998</v>
          </cell>
          <cell r="BL5">
            <v>2.2999999999999998</v>
          </cell>
          <cell r="BM5">
            <v>2.2999999999999998</v>
          </cell>
          <cell r="BN5">
            <v>2.9</v>
          </cell>
          <cell r="BO5">
            <v>2.1</v>
          </cell>
        </row>
        <row r="6">
          <cell r="A6">
            <v>8</v>
          </cell>
          <cell r="B6">
            <v>1</v>
          </cell>
          <cell r="C6">
            <v>73.218999999999994</v>
          </cell>
          <cell r="D6" t="str">
            <v>ACZ</v>
          </cell>
          <cell r="E6" t="str">
            <v>West</v>
          </cell>
          <cell r="F6"/>
          <cell r="H6">
            <v>0</v>
          </cell>
          <cell r="I6" t="str">
            <v/>
          </cell>
          <cell r="Q6">
            <v>7.3</v>
          </cell>
          <cell r="R6">
            <v>8</v>
          </cell>
          <cell r="S6">
            <v>7.2</v>
          </cell>
          <cell r="T6">
            <v>7.6</v>
          </cell>
          <cell r="U6">
            <v>7.6</v>
          </cell>
          <cell r="V6">
            <v>22.500000000000004</v>
          </cell>
          <cell r="W6">
            <v>22.5</v>
          </cell>
          <cell r="AD6">
            <v>7.2</v>
          </cell>
          <cell r="AE6">
            <v>7.6</v>
          </cell>
          <cell r="AF6">
            <v>7.4</v>
          </cell>
          <cell r="AG6">
            <v>7.3</v>
          </cell>
          <cell r="AH6">
            <v>7.8</v>
          </cell>
          <cell r="AI6">
            <v>22.300000000000004</v>
          </cell>
          <cell r="AJ6">
            <v>22.3</v>
          </cell>
          <cell r="AL6">
            <v>71</v>
          </cell>
          <cell r="AM6">
            <v>70</v>
          </cell>
          <cell r="AN6">
            <v>69</v>
          </cell>
          <cell r="AO6">
            <v>73</v>
          </cell>
          <cell r="AP6">
            <v>72</v>
          </cell>
          <cell r="AQ6">
            <v>70</v>
          </cell>
          <cell r="AR6">
            <v>72</v>
          </cell>
          <cell r="AS6">
            <v>71</v>
          </cell>
          <cell r="AT6">
            <v>68</v>
          </cell>
          <cell r="AU6">
            <v>72</v>
          </cell>
          <cell r="AV6">
            <v>74</v>
          </cell>
          <cell r="AW6">
            <v>71</v>
          </cell>
          <cell r="AX6">
            <v>72</v>
          </cell>
          <cell r="AY6">
            <v>71</v>
          </cell>
          <cell r="AZ6">
            <v>72</v>
          </cell>
          <cell r="BA6">
            <v>68</v>
          </cell>
          <cell r="BB6">
            <v>70</v>
          </cell>
          <cell r="BC6">
            <v>71</v>
          </cell>
          <cell r="BD6">
            <v>71</v>
          </cell>
          <cell r="BE6">
            <v>78</v>
          </cell>
          <cell r="BF6">
            <v>73</v>
          </cell>
          <cell r="BG6">
            <v>69</v>
          </cell>
          <cell r="BH6">
            <v>70</v>
          </cell>
          <cell r="BI6">
            <v>71</v>
          </cell>
          <cell r="BJ6">
            <v>70</v>
          </cell>
          <cell r="BK6">
            <v>16.406700000000001</v>
          </cell>
          <cell r="BL6">
            <v>16.1767</v>
          </cell>
          <cell r="BM6">
            <v>16.253299999999999</v>
          </cell>
          <cell r="BN6">
            <v>20.59</v>
          </cell>
          <cell r="BO6">
            <v>15.12</v>
          </cell>
          <cell r="BR6">
            <v>28.419</v>
          </cell>
          <cell r="BW6">
            <v>0</v>
          </cell>
          <cell r="BX6">
            <v>73.218999999999994</v>
          </cell>
          <cell r="BY6">
            <v>1</v>
          </cell>
          <cell r="BZ6">
            <v>0</v>
          </cell>
          <cell r="CC6" t="str">
            <v>Laura van Meel</v>
          </cell>
          <cell r="CD6">
            <v>200000790</v>
          </cell>
          <cell r="CE6" t="str">
            <v>x</v>
          </cell>
          <cell r="CF6" t="str">
            <v>Marleen Brandhorst</v>
          </cell>
          <cell r="CG6">
            <v>200003910</v>
          </cell>
          <cell r="CH6" t="str">
            <v>x</v>
          </cell>
          <cell r="CI6" t="str">
            <v>Kim Schallenberg</v>
          </cell>
          <cell r="CJ6">
            <v>200100454</v>
          </cell>
          <cell r="CK6" t="str">
            <v>x</v>
          </cell>
          <cell r="CL6" t="str">
            <v>Manolya Yapar</v>
          </cell>
          <cell r="CM6">
            <v>200101304</v>
          </cell>
          <cell r="CN6" t="str">
            <v>x</v>
          </cell>
          <cell r="CO6" t="str">
            <v>Floor Schallenberg</v>
          </cell>
          <cell r="CP6">
            <v>200400018</v>
          </cell>
          <cell r="CQ6" t="str">
            <v>x</v>
          </cell>
          <cell r="CR6" t="str">
            <v>Maria Lorenzini</v>
          </cell>
          <cell r="CS6">
            <v>200301290</v>
          </cell>
          <cell r="CT6" t="str">
            <v>x</v>
          </cell>
          <cell r="CU6" t="str">
            <v>Merel Leuring</v>
          </cell>
          <cell r="CV6">
            <v>200401204</v>
          </cell>
          <cell r="CW6" t="str">
            <v>x</v>
          </cell>
          <cell r="CX6" t="str">
            <v>Dionne Sijben</v>
          </cell>
          <cell r="CY6">
            <v>200400952</v>
          </cell>
          <cell r="CZ6" t="str">
            <v>x</v>
          </cell>
          <cell r="DA6" t="str">
            <v>Laura Sijben</v>
          </cell>
          <cell r="DB6">
            <v>200202900</v>
          </cell>
          <cell r="DC6" t="str">
            <v>res</v>
          </cell>
          <cell r="DD6"/>
          <cell r="DE6"/>
          <cell r="DF6"/>
          <cell r="DG6" t="str">
            <v>Kung fu</v>
          </cell>
          <cell r="DH6" t="str">
            <v>ACZ</v>
          </cell>
        </row>
        <row r="7">
          <cell r="A7">
            <v>4</v>
          </cell>
          <cell r="B7">
            <v>2</v>
          </cell>
          <cell r="C7">
            <v>68.007000000000005</v>
          </cell>
          <cell r="D7" t="str">
            <v>ZPCH</v>
          </cell>
          <cell r="E7" t="str">
            <v>MidWest</v>
          </cell>
          <cell r="F7"/>
          <cell r="H7">
            <v>0</v>
          </cell>
          <cell r="I7" t="str">
            <v/>
          </cell>
          <cell r="Q7">
            <v>6.9</v>
          </cell>
          <cell r="R7">
            <v>6.8</v>
          </cell>
          <cell r="S7">
            <v>7.5</v>
          </cell>
          <cell r="T7">
            <v>6.9</v>
          </cell>
          <cell r="U7">
            <v>7</v>
          </cell>
          <cell r="V7">
            <v>20.8</v>
          </cell>
          <cell r="W7">
            <v>20.8</v>
          </cell>
          <cell r="AD7">
            <v>6.6</v>
          </cell>
          <cell r="AE7">
            <v>6.8</v>
          </cell>
          <cell r="AF7">
            <v>7.5</v>
          </cell>
          <cell r="AG7">
            <v>7</v>
          </cell>
          <cell r="AH7">
            <v>6.7</v>
          </cell>
          <cell r="AI7">
            <v>20.5</v>
          </cell>
          <cell r="AJ7">
            <v>20.5</v>
          </cell>
          <cell r="AL7">
            <v>66</v>
          </cell>
          <cell r="AM7">
            <v>64</v>
          </cell>
          <cell r="AN7">
            <v>65</v>
          </cell>
          <cell r="AO7">
            <v>67</v>
          </cell>
          <cell r="AP7">
            <v>66</v>
          </cell>
          <cell r="AQ7">
            <v>67</v>
          </cell>
          <cell r="AR7">
            <v>69</v>
          </cell>
          <cell r="AS7">
            <v>70</v>
          </cell>
          <cell r="AT7">
            <v>69</v>
          </cell>
          <cell r="AU7">
            <v>68</v>
          </cell>
          <cell r="AV7">
            <v>68</v>
          </cell>
          <cell r="AW7">
            <v>70</v>
          </cell>
          <cell r="AX7">
            <v>66</v>
          </cell>
          <cell r="AY7">
            <v>71</v>
          </cell>
          <cell r="AZ7">
            <v>68</v>
          </cell>
          <cell r="BA7">
            <v>65</v>
          </cell>
          <cell r="BB7">
            <v>63</v>
          </cell>
          <cell r="BC7">
            <v>65</v>
          </cell>
          <cell r="BD7">
            <v>62</v>
          </cell>
          <cell r="BE7">
            <v>63</v>
          </cell>
          <cell r="BF7">
            <v>66</v>
          </cell>
          <cell r="BG7">
            <v>68</v>
          </cell>
          <cell r="BH7">
            <v>67</v>
          </cell>
          <cell r="BI7">
            <v>69</v>
          </cell>
          <cell r="BJ7">
            <v>63</v>
          </cell>
          <cell r="BK7">
            <v>15.2567</v>
          </cell>
          <cell r="BL7">
            <v>15.41</v>
          </cell>
          <cell r="BM7">
            <v>15.18</v>
          </cell>
          <cell r="BN7">
            <v>19.816700000000001</v>
          </cell>
          <cell r="BO7">
            <v>13.79</v>
          </cell>
          <cell r="BW7">
            <v>0</v>
          </cell>
          <cell r="BX7">
            <v>68.007000000000005</v>
          </cell>
          <cell r="BY7">
            <v>2</v>
          </cell>
          <cell r="BZ7">
            <v>0</v>
          </cell>
          <cell r="CC7" t="str">
            <v>Noortje Reijnen</v>
          </cell>
          <cell r="CD7">
            <v>200400354</v>
          </cell>
          <cell r="CE7" t="str">
            <v>x</v>
          </cell>
          <cell r="CF7" t="str">
            <v>Gioia Captijn</v>
          </cell>
          <cell r="CG7">
            <v>200203806</v>
          </cell>
          <cell r="CH7" t="str">
            <v>x</v>
          </cell>
          <cell r="CI7" t="str">
            <v>Merit Braakhuis</v>
          </cell>
          <cell r="CJ7">
            <v>200201212</v>
          </cell>
          <cell r="CK7" t="str">
            <v>x</v>
          </cell>
          <cell r="CL7" t="str">
            <v>Ilse de Heij</v>
          </cell>
          <cell r="CM7">
            <v>200402252</v>
          </cell>
          <cell r="CN7" t="str">
            <v>x</v>
          </cell>
          <cell r="CO7" t="str">
            <v>Kim Deiman</v>
          </cell>
          <cell r="CP7">
            <v>199500480</v>
          </cell>
          <cell r="CQ7" t="str">
            <v>x</v>
          </cell>
          <cell r="CR7" t="str">
            <v>Marin Hokke</v>
          </cell>
          <cell r="CS7">
            <v>200403894</v>
          </cell>
          <cell r="CT7" t="str">
            <v>x</v>
          </cell>
          <cell r="CU7" t="str">
            <v>Eline Braakhuis</v>
          </cell>
          <cell r="CV7">
            <v>200401294</v>
          </cell>
          <cell r="CW7" t="str">
            <v>x</v>
          </cell>
          <cell r="CX7" t="str">
            <v>Chantal Ummels</v>
          </cell>
          <cell r="CY7">
            <v>200704290</v>
          </cell>
          <cell r="CZ7" t="str">
            <v>x</v>
          </cell>
          <cell r="DA7" t="str">
            <v>Madeleine Regtering</v>
          </cell>
          <cell r="DB7">
            <v>200203804</v>
          </cell>
          <cell r="DC7" t="str">
            <v>res</v>
          </cell>
          <cell r="DD7"/>
          <cell r="DE7"/>
          <cell r="DF7"/>
          <cell r="DG7" t="str">
            <v>Formula 1</v>
          </cell>
          <cell r="DH7" t="str">
            <v>ZPCH &amp; Rynske Keur</v>
          </cell>
        </row>
        <row r="8">
          <cell r="A8">
            <v>7</v>
          </cell>
          <cell r="B8">
            <v>3</v>
          </cell>
          <cell r="C8">
            <v>66.476200000000006</v>
          </cell>
          <cell r="D8" t="str">
            <v>De Dolfijn</v>
          </cell>
          <cell r="E8" t="str">
            <v>MidWest</v>
          </cell>
          <cell r="F8"/>
          <cell r="H8">
            <v>0</v>
          </cell>
          <cell r="I8" t="str">
            <v/>
          </cell>
          <cell r="Q8">
            <v>7</v>
          </cell>
          <cell r="R8">
            <v>6.8</v>
          </cell>
          <cell r="S8">
            <v>6.7</v>
          </cell>
          <cell r="T8">
            <v>6.8</v>
          </cell>
          <cell r="U8">
            <v>6.6</v>
          </cell>
          <cell r="V8">
            <v>20.299999999999997</v>
          </cell>
          <cell r="W8">
            <v>20.3</v>
          </cell>
          <cell r="AD8">
            <v>6.8</v>
          </cell>
          <cell r="AE8">
            <v>6.4</v>
          </cell>
          <cell r="AF8">
            <v>6.8</v>
          </cell>
          <cell r="AG8">
            <v>6.8</v>
          </cell>
          <cell r="AH8">
            <v>6.5</v>
          </cell>
          <cell r="AI8">
            <v>20.099999999999994</v>
          </cell>
          <cell r="AJ8">
            <v>20.100000000000001</v>
          </cell>
          <cell r="AL8">
            <v>63</v>
          </cell>
          <cell r="AM8">
            <v>60</v>
          </cell>
          <cell r="AN8">
            <v>60</v>
          </cell>
          <cell r="AO8">
            <v>63</v>
          </cell>
          <cell r="AP8">
            <v>62</v>
          </cell>
          <cell r="AQ8">
            <v>64</v>
          </cell>
          <cell r="AR8">
            <v>68</v>
          </cell>
          <cell r="AS8">
            <v>65</v>
          </cell>
          <cell r="AT8">
            <v>62</v>
          </cell>
          <cell r="AU8">
            <v>62</v>
          </cell>
          <cell r="AV8">
            <v>70</v>
          </cell>
          <cell r="AW8">
            <v>67</v>
          </cell>
          <cell r="AX8">
            <v>68</v>
          </cell>
          <cell r="AY8">
            <v>68</v>
          </cell>
          <cell r="AZ8">
            <v>66</v>
          </cell>
          <cell r="BA8">
            <v>65</v>
          </cell>
          <cell r="BB8">
            <v>65</v>
          </cell>
          <cell r="BC8">
            <v>66</v>
          </cell>
          <cell r="BD8">
            <v>68</v>
          </cell>
          <cell r="BE8">
            <v>65</v>
          </cell>
          <cell r="BF8">
            <v>62</v>
          </cell>
          <cell r="BG8">
            <v>66</v>
          </cell>
          <cell r="BH8">
            <v>65</v>
          </cell>
          <cell r="BI8">
            <v>67</v>
          </cell>
          <cell r="BJ8">
            <v>66</v>
          </cell>
          <cell r="BK8">
            <v>14.72</v>
          </cell>
          <cell r="BL8">
            <v>15.18</v>
          </cell>
          <cell r="BM8">
            <v>15.0267</v>
          </cell>
          <cell r="BN8">
            <v>19.14</v>
          </cell>
          <cell r="BO8">
            <v>13.51</v>
          </cell>
          <cell r="BW8">
            <v>0</v>
          </cell>
          <cell r="BX8">
            <v>66.476200000000006</v>
          </cell>
          <cell r="BY8">
            <v>3</v>
          </cell>
          <cell r="BZ8">
            <v>0</v>
          </cell>
          <cell r="CC8" t="str">
            <v>Amanda Voesten</v>
          </cell>
          <cell r="CD8">
            <v>200404456</v>
          </cell>
          <cell r="CE8" t="str">
            <v>x</v>
          </cell>
          <cell r="CF8" t="str">
            <v>Marleen Voesten</v>
          </cell>
          <cell r="CG8">
            <v>200403600</v>
          </cell>
          <cell r="CH8" t="str">
            <v>x</v>
          </cell>
          <cell r="CI8" t="str">
            <v>Charissa Oudejans</v>
          </cell>
          <cell r="CJ8">
            <v>200100282</v>
          </cell>
          <cell r="CK8" t="str">
            <v>x</v>
          </cell>
          <cell r="CL8" t="str">
            <v>Eva Schijf</v>
          </cell>
          <cell r="CM8">
            <v>200300348</v>
          </cell>
          <cell r="CN8" t="str">
            <v>x</v>
          </cell>
          <cell r="CO8" t="str">
            <v>Claire Groenveld</v>
          </cell>
          <cell r="CP8">
            <v>200005692</v>
          </cell>
          <cell r="CQ8" t="str">
            <v>x</v>
          </cell>
          <cell r="CR8" t="str">
            <v>Meltem Yugnuk</v>
          </cell>
          <cell r="CS8">
            <v>200802044</v>
          </cell>
          <cell r="CT8" t="str">
            <v>x</v>
          </cell>
          <cell r="CU8" t="str">
            <v>Isis Manzur</v>
          </cell>
          <cell r="CV8">
            <v>200206294</v>
          </cell>
          <cell r="CW8" t="str">
            <v>x</v>
          </cell>
          <cell r="CX8" t="str">
            <v>Luna Leone</v>
          </cell>
          <cell r="CY8">
            <v>200204570</v>
          </cell>
          <cell r="CZ8" t="str">
            <v>x</v>
          </cell>
          <cell r="DA8"/>
          <cell r="DB8"/>
          <cell r="DC8"/>
          <cell r="DD8"/>
          <cell r="DE8"/>
          <cell r="DF8"/>
          <cell r="DG8" t="str">
            <v>Water Verve</v>
          </cell>
          <cell r="DH8" t="str">
            <v>De Dolfijn</v>
          </cell>
        </row>
        <row r="9">
          <cell r="A9">
            <v>6</v>
          </cell>
          <cell r="B9">
            <v>4</v>
          </cell>
          <cell r="C9">
            <v>63.168700000000001</v>
          </cell>
          <cell r="D9" t="str">
            <v>AZC</v>
          </cell>
          <cell r="E9" t="str">
            <v>West</v>
          </cell>
          <cell r="F9"/>
          <cell r="H9">
            <v>0</v>
          </cell>
          <cell r="I9" t="str">
            <v/>
          </cell>
          <cell r="Q9">
            <v>6.6</v>
          </cell>
          <cell r="R9">
            <v>7</v>
          </cell>
          <cell r="S9">
            <v>6.5</v>
          </cell>
          <cell r="T9">
            <v>6.4</v>
          </cell>
          <cell r="U9">
            <v>6.8</v>
          </cell>
          <cell r="V9">
            <v>19.899999999999999</v>
          </cell>
          <cell r="W9">
            <v>19.899999999999999</v>
          </cell>
          <cell r="AD9">
            <v>6.4</v>
          </cell>
          <cell r="AE9">
            <v>5.8</v>
          </cell>
          <cell r="AF9">
            <v>6</v>
          </cell>
          <cell r="AG9">
            <v>6.3</v>
          </cell>
          <cell r="AH9">
            <v>5.8</v>
          </cell>
          <cell r="AI9">
            <v>18.099999999999998</v>
          </cell>
          <cell r="AJ9">
            <v>18.100000000000001</v>
          </cell>
          <cell r="AL9">
            <v>60</v>
          </cell>
          <cell r="AM9">
            <v>62</v>
          </cell>
          <cell r="AN9">
            <v>62</v>
          </cell>
          <cell r="AO9">
            <v>61</v>
          </cell>
          <cell r="AP9">
            <v>60</v>
          </cell>
          <cell r="AQ9">
            <v>65</v>
          </cell>
          <cell r="AR9">
            <v>68</v>
          </cell>
          <cell r="AS9">
            <v>64</v>
          </cell>
          <cell r="AT9">
            <v>66</v>
          </cell>
          <cell r="AU9">
            <v>62</v>
          </cell>
          <cell r="AV9">
            <v>66</v>
          </cell>
          <cell r="AW9">
            <v>64</v>
          </cell>
          <cell r="AX9">
            <v>67</v>
          </cell>
          <cell r="AY9">
            <v>64</v>
          </cell>
          <cell r="AZ9">
            <v>64</v>
          </cell>
          <cell r="BA9">
            <v>64</v>
          </cell>
          <cell r="BB9">
            <v>62</v>
          </cell>
          <cell r="BC9">
            <v>63</v>
          </cell>
          <cell r="BD9">
            <v>60</v>
          </cell>
          <cell r="BE9">
            <v>61</v>
          </cell>
          <cell r="BF9">
            <v>61</v>
          </cell>
          <cell r="BG9">
            <v>64</v>
          </cell>
          <cell r="BH9">
            <v>63</v>
          </cell>
          <cell r="BI9">
            <v>65</v>
          </cell>
          <cell r="BJ9">
            <v>57</v>
          </cell>
          <cell r="BK9">
            <v>14.566700000000001</v>
          </cell>
          <cell r="BL9">
            <v>14.566700000000001</v>
          </cell>
          <cell r="BM9">
            <v>14.566700000000001</v>
          </cell>
          <cell r="BN9">
            <v>18.366700000000002</v>
          </cell>
          <cell r="BO9">
            <v>12.81</v>
          </cell>
          <cell r="BW9">
            <v>0</v>
          </cell>
          <cell r="BX9">
            <v>63.168700000000001</v>
          </cell>
          <cell r="BY9">
            <v>4</v>
          </cell>
          <cell r="BZ9">
            <v>0</v>
          </cell>
          <cell r="CC9" t="str">
            <v>Joyce Benders</v>
          </cell>
          <cell r="CD9">
            <v>197901454</v>
          </cell>
          <cell r="CE9" t="str">
            <v>x</v>
          </cell>
          <cell r="CF9" t="str">
            <v>Vivienne van Eenennaam</v>
          </cell>
          <cell r="CG9">
            <v>200103806</v>
          </cell>
          <cell r="CH9" t="str">
            <v>x</v>
          </cell>
          <cell r="CI9" t="str">
            <v>Jille van Geen</v>
          </cell>
          <cell r="CJ9">
            <v>199900536</v>
          </cell>
          <cell r="CK9" t="str">
            <v>x</v>
          </cell>
          <cell r="CL9" t="str">
            <v>Luna Hesselmann</v>
          </cell>
          <cell r="CM9">
            <v>200203620</v>
          </cell>
          <cell r="CN9" t="str">
            <v>x</v>
          </cell>
          <cell r="CO9" t="str">
            <v>Marielien Jansen</v>
          </cell>
          <cell r="CP9">
            <v>200005904</v>
          </cell>
          <cell r="CQ9" t="str">
            <v>x</v>
          </cell>
          <cell r="CR9" t="str">
            <v>Janine Rentzenbrink</v>
          </cell>
          <cell r="CS9">
            <v>199705636</v>
          </cell>
          <cell r="CT9" t="str">
            <v>x</v>
          </cell>
          <cell r="CU9" t="str">
            <v>Isa Turnhout</v>
          </cell>
          <cell r="CV9">
            <v>200302244</v>
          </cell>
          <cell r="CW9" t="str">
            <v>x</v>
          </cell>
          <cell r="CX9" t="str">
            <v>Sanne de Witte</v>
          </cell>
          <cell r="CY9">
            <v>199700608</v>
          </cell>
          <cell r="CZ9" t="str">
            <v>x</v>
          </cell>
          <cell r="DA9" t="str">
            <v>Ilse Ronner</v>
          </cell>
          <cell r="DB9">
            <v>199900522</v>
          </cell>
          <cell r="DC9" t="str">
            <v>res</v>
          </cell>
          <cell r="DD9"/>
          <cell r="DE9"/>
          <cell r="DF9"/>
          <cell r="DG9" t="str">
            <v>Pumpit</v>
          </cell>
          <cell r="DH9" t="str">
            <v>AZC Alphen</v>
          </cell>
        </row>
        <row r="10">
          <cell r="A10">
            <v>3</v>
          </cell>
          <cell r="B10">
            <v>5</v>
          </cell>
          <cell r="C10">
            <v>60.623199999999997</v>
          </cell>
          <cell r="D10" t="str">
            <v>AZC</v>
          </cell>
          <cell r="E10" t="str">
            <v>West</v>
          </cell>
          <cell r="F10"/>
          <cell r="H10">
            <v>0</v>
          </cell>
          <cell r="I10" t="str">
            <v/>
          </cell>
          <cell r="Q10">
            <v>6.5</v>
          </cell>
          <cell r="R10">
            <v>6.6</v>
          </cell>
          <cell r="S10">
            <v>6.1</v>
          </cell>
          <cell r="T10">
            <v>6.3</v>
          </cell>
          <cell r="U10">
            <v>6.5</v>
          </cell>
          <cell r="V10">
            <v>19.299999999999997</v>
          </cell>
          <cell r="W10">
            <v>19.3</v>
          </cell>
          <cell r="AD10">
            <v>6.1</v>
          </cell>
          <cell r="AE10">
            <v>5.7</v>
          </cell>
          <cell r="AF10">
            <v>5.9</v>
          </cell>
          <cell r="AG10">
            <v>6.3</v>
          </cell>
          <cell r="AH10">
            <v>6.3</v>
          </cell>
          <cell r="AI10">
            <v>18.300000000000004</v>
          </cell>
          <cell r="AJ10">
            <v>18.3</v>
          </cell>
          <cell r="AL10">
            <v>62</v>
          </cell>
          <cell r="AM10">
            <v>61</v>
          </cell>
          <cell r="AN10">
            <v>59</v>
          </cell>
          <cell r="AO10">
            <v>61</v>
          </cell>
          <cell r="AP10">
            <v>57</v>
          </cell>
          <cell r="AQ10">
            <v>63</v>
          </cell>
          <cell r="AR10">
            <v>67</v>
          </cell>
          <cell r="AS10">
            <v>61</v>
          </cell>
          <cell r="AT10">
            <v>61</v>
          </cell>
          <cell r="AU10">
            <v>57</v>
          </cell>
          <cell r="AV10">
            <v>64</v>
          </cell>
          <cell r="AW10">
            <v>67</v>
          </cell>
          <cell r="AX10">
            <v>63</v>
          </cell>
          <cell r="AY10">
            <v>60</v>
          </cell>
          <cell r="AZ10">
            <v>64</v>
          </cell>
          <cell r="BA10">
            <v>63</v>
          </cell>
          <cell r="BB10">
            <v>62</v>
          </cell>
          <cell r="BC10">
            <v>64</v>
          </cell>
          <cell r="BD10">
            <v>59</v>
          </cell>
          <cell r="BE10">
            <v>57</v>
          </cell>
          <cell r="BF10">
            <v>57</v>
          </cell>
          <cell r="BG10">
            <v>60</v>
          </cell>
          <cell r="BH10">
            <v>64</v>
          </cell>
          <cell r="BI10">
            <v>64</v>
          </cell>
          <cell r="BJ10">
            <v>55</v>
          </cell>
          <cell r="BK10">
            <v>14.4133</v>
          </cell>
          <cell r="BL10">
            <v>14.566700000000001</v>
          </cell>
          <cell r="BM10">
            <v>14.4133</v>
          </cell>
          <cell r="BN10">
            <v>17.593299999999999</v>
          </cell>
          <cell r="BO10">
            <v>11.97</v>
          </cell>
          <cell r="BW10">
            <v>1.5</v>
          </cell>
          <cell r="BX10">
            <v>60.623199999999997</v>
          </cell>
          <cell r="BY10">
            <v>5</v>
          </cell>
          <cell r="BZ10">
            <v>0</v>
          </cell>
          <cell r="CC10" t="str">
            <v>Maggie Jiroutova</v>
          </cell>
          <cell r="CD10">
            <v>200302568</v>
          </cell>
          <cell r="CE10" t="str">
            <v>x</v>
          </cell>
          <cell r="CF10" t="str">
            <v>Mirjam Jochemsen</v>
          </cell>
          <cell r="CG10">
            <v>200401600</v>
          </cell>
          <cell r="CH10" t="str">
            <v>x</v>
          </cell>
          <cell r="CI10" t="str">
            <v>Kate Jutte</v>
          </cell>
          <cell r="CJ10">
            <v>200401278</v>
          </cell>
          <cell r="CK10" t="str">
            <v>x</v>
          </cell>
          <cell r="CL10" t="str">
            <v>Daphne Lutjenhuis</v>
          </cell>
          <cell r="CM10">
            <v>200504112</v>
          </cell>
          <cell r="CN10" t="str">
            <v>x</v>
          </cell>
          <cell r="CO10" t="str">
            <v>Fleur Valk</v>
          </cell>
          <cell r="CP10">
            <v>200400606</v>
          </cell>
          <cell r="CQ10" t="str">
            <v>x</v>
          </cell>
          <cell r="CR10"/>
          <cell r="CS10"/>
          <cell r="CT10"/>
          <cell r="CU10" t="str">
            <v>Puk van der Laan</v>
          </cell>
          <cell r="CV10">
            <v>200304386</v>
          </cell>
          <cell r="CW10" t="str">
            <v>res</v>
          </cell>
          <cell r="CX10"/>
          <cell r="CY10"/>
          <cell r="CZ10"/>
          <cell r="DA10"/>
          <cell r="DB10"/>
          <cell r="DC10"/>
          <cell r="DD10"/>
          <cell r="DE10"/>
          <cell r="DF10"/>
          <cell r="DG10" t="str">
            <v>Trompeta</v>
          </cell>
          <cell r="DH10" t="str">
            <v>AZC Alphen</v>
          </cell>
        </row>
        <row r="11">
          <cell r="A11">
            <v>2</v>
          </cell>
          <cell r="B11">
            <v>6</v>
          </cell>
          <cell r="C11">
            <v>60.120200000000004</v>
          </cell>
          <cell r="D11" t="str">
            <v>GZC DONK</v>
          </cell>
          <cell r="E11" t="str">
            <v>West</v>
          </cell>
          <cell r="F11"/>
          <cell r="H11">
            <v>0</v>
          </cell>
          <cell r="I11" t="str">
            <v/>
          </cell>
          <cell r="Q11">
            <v>6.2</v>
          </cell>
          <cell r="R11">
            <v>6.4</v>
          </cell>
          <cell r="S11">
            <v>6.3</v>
          </cell>
          <cell r="T11">
            <v>5.7</v>
          </cell>
          <cell r="U11">
            <v>6.1</v>
          </cell>
          <cell r="V11">
            <v>18.600000000000005</v>
          </cell>
          <cell r="W11">
            <v>18.600000000000001</v>
          </cell>
          <cell r="AD11">
            <v>6.4</v>
          </cell>
          <cell r="AE11">
            <v>6.1</v>
          </cell>
          <cell r="AF11">
            <v>6.1</v>
          </cell>
          <cell r="AG11">
            <v>6.1</v>
          </cell>
          <cell r="AH11">
            <v>6</v>
          </cell>
          <cell r="AI11">
            <v>18.300000000000004</v>
          </cell>
          <cell r="AJ11">
            <v>18.3</v>
          </cell>
          <cell r="AL11">
            <v>56</v>
          </cell>
          <cell r="AM11">
            <v>59</v>
          </cell>
          <cell r="AN11">
            <v>58</v>
          </cell>
          <cell r="AO11">
            <v>57</v>
          </cell>
          <cell r="AP11">
            <v>58</v>
          </cell>
          <cell r="AQ11">
            <v>58</v>
          </cell>
          <cell r="AR11">
            <v>64</v>
          </cell>
          <cell r="AS11">
            <v>63</v>
          </cell>
          <cell r="AT11">
            <v>60</v>
          </cell>
          <cell r="AU11">
            <v>56</v>
          </cell>
          <cell r="AV11">
            <v>55</v>
          </cell>
          <cell r="AW11">
            <v>57</v>
          </cell>
          <cell r="AX11">
            <v>55</v>
          </cell>
          <cell r="AY11">
            <v>54</v>
          </cell>
          <cell r="AZ11">
            <v>57</v>
          </cell>
          <cell r="BA11">
            <v>56</v>
          </cell>
          <cell r="BB11">
            <v>61</v>
          </cell>
          <cell r="BC11">
            <v>63</v>
          </cell>
          <cell r="BD11">
            <v>59</v>
          </cell>
          <cell r="BE11">
            <v>58</v>
          </cell>
          <cell r="BF11">
            <v>52</v>
          </cell>
          <cell r="BG11">
            <v>58</v>
          </cell>
          <cell r="BH11">
            <v>57</v>
          </cell>
          <cell r="BI11">
            <v>63</v>
          </cell>
          <cell r="BJ11">
            <v>50</v>
          </cell>
          <cell r="BK11">
            <v>12.8033</v>
          </cell>
          <cell r="BL11">
            <v>13.646699999999999</v>
          </cell>
          <cell r="BM11">
            <v>13.646699999999999</v>
          </cell>
          <cell r="BN11">
            <v>17.013300000000001</v>
          </cell>
          <cell r="BO11">
            <v>11.97</v>
          </cell>
          <cell r="BW11">
            <v>0</v>
          </cell>
          <cell r="BX11">
            <v>60.120200000000004</v>
          </cell>
          <cell r="BY11">
            <v>6</v>
          </cell>
          <cell r="BZ11">
            <v>0</v>
          </cell>
          <cell r="CC11" t="str">
            <v>Anais van der Vliet</v>
          </cell>
          <cell r="CD11">
            <v>200503126</v>
          </cell>
          <cell r="CE11" t="str">
            <v>x</v>
          </cell>
          <cell r="CF11" t="str">
            <v>Kelly van Vliet</v>
          </cell>
          <cell r="CG11">
            <v>200004836</v>
          </cell>
          <cell r="CH11" t="str">
            <v>x</v>
          </cell>
          <cell r="CI11" t="str">
            <v>Maartje Tuinenburg</v>
          </cell>
          <cell r="CJ11">
            <v>200200194</v>
          </cell>
          <cell r="CK11" t="str">
            <v>x</v>
          </cell>
          <cell r="CL11" t="str">
            <v>Naomi de Jong</v>
          </cell>
          <cell r="CM11">
            <v>200502078</v>
          </cell>
          <cell r="CN11" t="str">
            <v>x</v>
          </cell>
          <cell r="CO11" t="str">
            <v>Nayla Verzeide</v>
          </cell>
          <cell r="CP11">
            <v>200501580</v>
          </cell>
          <cell r="CQ11" t="str">
            <v>x</v>
          </cell>
          <cell r="CR11" t="str">
            <v>Saar van der Berg</v>
          </cell>
          <cell r="CS11">
            <v>200305120</v>
          </cell>
          <cell r="CT11" t="str">
            <v>x</v>
          </cell>
          <cell r="CU11" t="str">
            <v>Thirza Oosterwijk</v>
          </cell>
          <cell r="CV11">
            <v>200204278</v>
          </cell>
          <cell r="CW11" t="str">
            <v>x</v>
          </cell>
          <cell r="CX11" t="str">
            <v>Tessa Kempen</v>
          </cell>
          <cell r="CY11">
            <v>200100090</v>
          </cell>
          <cell r="CZ11" t="str">
            <v>x</v>
          </cell>
          <cell r="DA11" t="str">
            <v>Sandra van der Halm Braam</v>
          </cell>
          <cell r="DB11">
            <v>2000003028</v>
          </cell>
          <cell r="DC11"/>
          <cell r="DD11" t="str">
            <v>Esmee van Wijngaarden</v>
          </cell>
          <cell r="DE11">
            <v>2002033354</v>
          </cell>
          <cell r="DF11"/>
          <cell r="DG11" t="str">
            <v>Formule 1!</v>
          </cell>
          <cell r="DH11" t="str">
            <v>GZC DONK</v>
          </cell>
        </row>
        <row r="12">
          <cell r="A12">
            <v>1</v>
          </cell>
          <cell r="B12">
            <v>7</v>
          </cell>
          <cell r="C12">
            <v>59.918499999999995</v>
          </cell>
          <cell r="D12" t="str">
            <v>PSV</v>
          </cell>
          <cell r="E12" t="str">
            <v>Zuid</v>
          </cell>
          <cell r="F12"/>
          <cell r="H12">
            <v>0</v>
          </cell>
          <cell r="I12" t="str">
            <v/>
          </cell>
          <cell r="Q12">
            <v>6</v>
          </cell>
          <cell r="R12">
            <v>6</v>
          </cell>
          <cell r="S12">
            <v>6.2</v>
          </cell>
          <cell r="T12">
            <v>5.8</v>
          </cell>
          <cell r="U12">
            <v>6.2</v>
          </cell>
          <cell r="V12">
            <v>18.2</v>
          </cell>
          <cell r="W12">
            <v>18.2</v>
          </cell>
          <cell r="AD12">
            <v>6.2</v>
          </cell>
          <cell r="AE12">
            <v>6.3</v>
          </cell>
          <cell r="AF12">
            <v>5.9</v>
          </cell>
          <cell r="AG12">
            <v>6.5</v>
          </cell>
          <cell r="AH12">
            <v>5.9</v>
          </cell>
          <cell r="AI12">
            <v>18.399999999999999</v>
          </cell>
          <cell r="AJ12">
            <v>18.399999999999999</v>
          </cell>
          <cell r="AL12">
            <v>58</v>
          </cell>
          <cell r="AM12">
            <v>61</v>
          </cell>
          <cell r="AN12">
            <v>56</v>
          </cell>
          <cell r="AO12">
            <v>60</v>
          </cell>
          <cell r="AP12">
            <v>57</v>
          </cell>
          <cell r="AQ12">
            <v>57</v>
          </cell>
          <cell r="AR12">
            <v>65</v>
          </cell>
          <cell r="AS12">
            <v>62</v>
          </cell>
          <cell r="AT12">
            <v>64</v>
          </cell>
          <cell r="AU12">
            <v>58</v>
          </cell>
          <cell r="AV12">
            <v>58</v>
          </cell>
          <cell r="AW12">
            <v>64</v>
          </cell>
          <cell r="AX12">
            <v>57</v>
          </cell>
          <cell r="AY12">
            <v>61</v>
          </cell>
          <cell r="AZ12">
            <v>60</v>
          </cell>
          <cell r="BA12">
            <v>57</v>
          </cell>
          <cell r="BB12">
            <v>54</v>
          </cell>
          <cell r="BC12">
            <v>58</v>
          </cell>
          <cell r="BD12">
            <v>57</v>
          </cell>
          <cell r="BE12">
            <v>60</v>
          </cell>
          <cell r="BF12">
            <v>58</v>
          </cell>
          <cell r="BG12">
            <v>62</v>
          </cell>
          <cell r="BH12">
            <v>60</v>
          </cell>
          <cell r="BI12">
            <v>61</v>
          </cell>
          <cell r="BJ12">
            <v>52</v>
          </cell>
          <cell r="BK12">
            <v>13.263299999999999</v>
          </cell>
          <cell r="BL12">
            <v>14.3367</v>
          </cell>
          <cell r="BM12">
            <v>13.416700000000001</v>
          </cell>
          <cell r="BN12">
            <v>17.593299999999999</v>
          </cell>
          <cell r="BO12">
            <v>12.25</v>
          </cell>
          <cell r="BW12">
            <v>0.5</v>
          </cell>
          <cell r="BX12">
            <v>59.918499999999995</v>
          </cell>
          <cell r="BY12">
            <v>7</v>
          </cell>
          <cell r="BZ12">
            <v>0</v>
          </cell>
          <cell r="CC12" t="str">
            <v xml:space="preserve">Linde Soontiëns
</v>
          </cell>
          <cell r="CD12" t="str">
            <v xml:space="preserve">200203436
</v>
          </cell>
          <cell r="CE12" t="str">
            <v>x</v>
          </cell>
          <cell r="CF12" t="str">
            <v xml:space="preserve">Liza Polukhina
</v>
          </cell>
          <cell r="CG12">
            <v>200104334</v>
          </cell>
          <cell r="CH12" t="str">
            <v>x</v>
          </cell>
          <cell r="CI12" t="str">
            <v>Floor Engelen</v>
          </cell>
          <cell r="CJ12">
            <v>200702168</v>
          </cell>
          <cell r="CK12" t="str">
            <v>x</v>
          </cell>
          <cell r="CL12" t="str">
            <v xml:space="preserve">Jainy Koelen
</v>
          </cell>
          <cell r="CM12" t="str">
            <v xml:space="preserve">200104440
</v>
          </cell>
          <cell r="CN12" t="str">
            <v>x</v>
          </cell>
          <cell r="CO12" t="str">
            <v xml:space="preserve">Jolien Linssen
</v>
          </cell>
          <cell r="CP12">
            <v>200104558</v>
          </cell>
          <cell r="CQ12" t="str">
            <v>x</v>
          </cell>
          <cell r="CR12" t="str">
            <v>Valérie Eijsermans</v>
          </cell>
          <cell r="CS12">
            <v>200005900</v>
          </cell>
          <cell r="CT12" t="str">
            <v>x</v>
          </cell>
          <cell r="CU12" t="str">
            <v>Marjetta van Esch</v>
          </cell>
          <cell r="CV12">
            <v>199603870</v>
          </cell>
          <cell r="CW12" t="str">
            <v>afm</v>
          </cell>
          <cell r="CX12" t="str">
            <v xml:space="preserve">Julia Derksen
</v>
          </cell>
          <cell r="CY12">
            <v>200303876</v>
          </cell>
          <cell r="CZ12" t="str">
            <v>x</v>
          </cell>
          <cell r="DA12" t="str">
            <v xml:space="preserve">Verena Rosendaal
</v>
          </cell>
          <cell r="DB12">
            <v>199404972</v>
          </cell>
          <cell r="DC12" t="str">
            <v>afm</v>
          </cell>
          <cell r="DD12"/>
          <cell r="DE12"/>
          <cell r="DF12"/>
          <cell r="DG12" t="str">
            <v>Living on the Edge</v>
          </cell>
          <cell r="DH12" t="str">
            <v>Lori Popelier</v>
          </cell>
        </row>
        <row r="13">
          <cell r="A13">
            <v>5</v>
          </cell>
          <cell r="B13">
            <v>8</v>
          </cell>
          <cell r="C13">
            <v>55.173699999999997</v>
          </cell>
          <cell r="D13" t="str">
            <v>DSZ</v>
          </cell>
          <cell r="E13" t="str">
            <v>West</v>
          </cell>
          <cell r="F13"/>
          <cell r="H13">
            <v>0</v>
          </cell>
          <cell r="I13" t="str">
            <v/>
          </cell>
          <cell r="Q13">
            <v>5.7</v>
          </cell>
          <cell r="R13">
            <v>5.9</v>
          </cell>
          <cell r="S13">
            <v>5.8</v>
          </cell>
          <cell r="T13">
            <v>6</v>
          </cell>
          <cell r="U13">
            <v>5.6</v>
          </cell>
          <cell r="V13">
            <v>17.399999999999999</v>
          </cell>
          <cell r="W13">
            <v>17.399999999999999</v>
          </cell>
          <cell r="AD13">
            <v>5.9</v>
          </cell>
          <cell r="AE13">
            <v>5.6</v>
          </cell>
          <cell r="AF13">
            <v>5.4</v>
          </cell>
          <cell r="AG13">
            <v>5.6</v>
          </cell>
          <cell r="AH13">
            <v>5.3</v>
          </cell>
          <cell r="AI13">
            <v>16.599999999999998</v>
          </cell>
          <cell r="AJ13">
            <v>16.600000000000001</v>
          </cell>
          <cell r="AL13">
            <v>55</v>
          </cell>
          <cell r="AM13">
            <v>56</v>
          </cell>
          <cell r="AN13">
            <v>54</v>
          </cell>
          <cell r="AO13">
            <v>55</v>
          </cell>
          <cell r="AP13">
            <v>53</v>
          </cell>
          <cell r="AQ13">
            <v>60</v>
          </cell>
          <cell r="AR13">
            <v>60</v>
          </cell>
          <cell r="AS13">
            <v>54</v>
          </cell>
          <cell r="AT13">
            <v>53</v>
          </cell>
          <cell r="AU13">
            <v>54</v>
          </cell>
          <cell r="AV13">
            <v>57</v>
          </cell>
          <cell r="AW13">
            <v>56</v>
          </cell>
          <cell r="AX13">
            <v>52</v>
          </cell>
          <cell r="AY13">
            <v>53</v>
          </cell>
          <cell r="AZ13">
            <v>52</v>
          </cell>
          <cell r="BA13">
            <v>60</v>
          </cell>
          <cell r="BB13">
            <v>59</v>
          </cell>
          <cell r="BC13">
            <v>56</v>
          </cell>
          <cell r="BD13">
            <v>54</v>
          </cell>
          <cell r="BE13">
            <v>56</v>
          </cell>
          <cell r="BF13">
            <v>55</v>
          </cell>
          <cell r="BG13">
            <v>61</v>
          </cell>
          <cell r="BH13">
            <v>56</v>
          </cell>
          <cell r="BI13">
            <v>60</v>
          </cell>
          <cell r="BJ13">
            <v>51</v>
          </cell>
          <cell r="BK13">
            <v>13.1867</v>
          </cell>
          <cell r="BL13">
            <v>13.416700000000001</v>
          </cell>
          <cell r="BM13">
            <v>12.5733</v>
          </cell>
          <cell r="BN13">
            <v>15.66</v>
          </cell>
          <cell r="BO13">
            <v>11.13</v>
          </cell>
          <cell r="BW13">
            <v>1</v>
          </cell>
          <cell r="BX13">
            <v>55.173699999999997</v>
          </cell>
          <cell r="BY13">
            <v>8</v>
          </cell>
          <cell r="BZ13">
            <v>0</v>
          </cell>
          <cell r="CC13" t="str">
            <v>Esmee Reuselaars</v>
          </cell>
          <cell r="CD13">
            <v>199802382</v>
          </cell>
          <cell r="CE13" t="str">
            <v>x</v>
          </cell>
          <cell r="CF13" t="str">
            <v>Femke Boxman</v>
          </cell>
          <cell r="CG13">
            <v>200404996</v>
          </cell>
          <cell r="CH13" t="str">
            <v>x</v>
          </cell>
          <cell r="CI13" t="str">
            <v>Naomi Baggerman</v>
          </cell>
          <cell r="CJ13">
            <v>200404998</v>
          </cell>
          <cell r="CK13" t="str">
            <v>x</v>
          </cell>
          <cell r="CL13" t="str">
            <v>Floor van der Heijden</v>
          </cell>
          <cell r="CM13">
            <v>200503686</v>
          </cell>
          <cell r="CN13" t="str">
            <v>x</v>
          </cell>
          <cell r="CO13" t="str">
            <v>Iraia Fernandez Anuzita</v>
          </cell>
          <cell r="CP13">
            <v>200406016</v>
          </cell>
          <cell r="CQ13" t="str">
            <v>x</v>
          </cell>
          <cell r="CR13" t="str">
            <v>Palina Salauyova</v>
          </cell>
          <cell r="CS13">
            <v>200004718</v>
          </cell>
          <cell r="CT13" t="str">
            <v>x</v>
          </cell>
          <cell r="CU13"/>
          <cell r="CV13"/>
          <cell r="CW13"/>
          <cell r="CX13"/>
          <cell r="CY13"/>
          <cell r="CZ13"/>
          <cell r="DA13"/>
          <cell r="DB13"/>
          <cell r="DC13"/>
          <cell r="DD13"/>
          <cell r="DE13"/>
          <cell r="DF13"/>
          <cell r="DG13" t="str">
            <v>American Made</v>
          </cell>
          <cell r="DH13" t="str">
            <v>DSZ</v>
          </cell>
        </row>
        <row r="14">
          <cell r="B14">
            <v>9</v>
          </cell>
          <cell r="C14">
            <v>0</v>
          </cell>
          <cell r="D14" t="str">
            <v/>
          </cell>
          <cell r="E14" t="str">
            <v/>
          </cell>
          <cell r="H14">
            <v>0</v>
          </cell>
          <cell r="I14" t="str">
            <v/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/>
          <cell r="BG14"/>
          <cell r="BH14"/>
          <cell r="BI14"/>
          <cell r="BJ14"/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W14">
            <v>0</v>
          </cell>
          <cell r="BX14">
            <v>0</v>
          </cell>
          <cell r="BY14">
            <v>9</v>
          </cell>
          <cell r="BZ14">
            <v>0</v>
          </cell>
          <cell r="CC14" t="str">
            <v/>
          </cell>
          <cell r="CD14"/>
          <cell r="CE14"/>
          <cell r="CF14" t="str">
            <v/>
          </cell>
          <cell r="CG14"/>
          <cell r="CH14"/>
          <cell r="CI14" t="str">
            <v/>
          </cell>
          <cell r="CJ14"/>
          <cell r="CK14"/>
          <cell r="CL14" t="str">
            <v/>
          </cell>
          <cell r="CM14"/>
          <cell r="CN14"/>
          <cell r="CO14" t="str">
            <v/>
          </cell>
          <cell r="CP14"/>
          <cell r="CQ14"/>
          <cell r="CR14" t="str">
            <v/>
          </cell>
          <cell r="CS14"/>
          <cell r="CT14"/>
          <cell r="CU14" t="str">
            <v/>
          </cell>
          <cell r="CV14"/>
          <cell r="CW14"/>
          <cell r="CX14" t="str">
            <v/>
          </cell>
          <cell r="CY14"/>
          <cell r="CZ14"/>
          <cell r="DA14" t="str">
            <v/>
          </cell>
          <cell r="DB14"/>
          <cell r="DC14"/>
          <cell r="DD14" t="str">
            <v/>
          </cell>
          <cell r="DE14"/>
          <cell r="DF14"/>
          <cell r="DG14"/>
          <cell r="DH14"/>
        </row>
        <row r="15">
          <cell r="B15">
            <v>9</v>
          </cell>
          <cell r="C15">
            <v>0</v>
          </cell>
          <cell r="D15" t="str">
            <v/>
          </cell>
          <cell r="E15" t="str">
            <v/>
          </cell>
          <cell r="H15">
            <v>0</v>
          </cell>
          <cell r="I15" t="str">
            <v/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L15"/>
          <cell r="AM15"/>
          <cell r="AN15"/>
          <cell r="AO15"/>
          <cell r="AP15"/>
          <cell r="AQ15"/>
          <cell r="AR15"/>
          <cell r="AS15"/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/>
          <cell r="BG15"/>
          <cell r="BH15"/>
          <cell r="BI15"/>
          <cell r="BJ15"/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W15">
            <v>0</v>
          </cell>
          <cell r="BX15">
            <v>0</v>
          </cell>
          <cell r="BY15">
            <v>9</v>
          </cell>
          <cell r="BZ15">
            <v>0</v>
          </cell>
          <cell r="CC15" t="str">
            <v/>
          </cell>
          <cell r="CD15"/>
          <cell r="CE15"/>
          <cell r="CF15" t="str">
            <v/>
          </cell>
          <cell r="CG15"/>
          <cell r="CH15"/>
          <cell r="CI15" t="str">
            <v/>
          </cell>
          <cell r="CJ15"/>
          <cell r="CK15"/>
          <cell r="CL15" t="str">
            <v/>
          </cell>
          <cell r="CM15"/>
          <cell r="CN15"/>
          <cell r="CO15" t="str">
            <v/>
          </cell>
          <cell r="CP15"/>
          <cell r="CQ15"/>
          <cell r="CR15" t="str">
            <v/>
          </cell>
          <cell r="CS15"/>
          <cell r="CT15"/>
          <cell r="CU15" t="str">
            <v/>
          </cell>
          <cell r="CV15"/>
          <cell r="CW15"/>
          <cell r="CX15" t="str">
            <v/>
          </cell>
          <cell r="CY15"/>
          <cell r="CZ15"/>
          <cell r="DA15" t="str">
            <v/>
          </cell>
          <cell r="DB15"/>
          <cell r="DC15"/>
          <cell r="DD15" t="str">
            <v/>
          </cell>
          <cell r="DE15"/>
          <cell r="DF15"/>
          <cell r="DG15"/>
          <cell r="DH15"/>
        </row>
        <row r="16">
          <cell r="B16">
            <v>9</v>
          </cell>
          <cell r="C16">
            <v>0</v>
          </cell>
          <cell r="D16" t="str">
            <v/>
          </cell>
          <cell r="E16" t="str">
            <v/>
          </cell>
          <cell r="H16">
            <v>0</v>
          </cell>
          <cell r="I16" t="str">
            <v/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/>
          <cell r="BG16"/>
          <cell r="BH16"/>
          <cell r="BI16"/>
          <cell r="BJ16"/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W16">
            <v>0</v>
          </cell>
          <cell r="BX16">
            <v>0</v>
          </cell>
          <cell r="BY16">
            <v>9</v>
          </cell>
          <cell r="BZ16">
            <v>0</v>
          </cell>
          <cell r="CC16" t="str">
            <v/>
          </cell>
          <cell r="CD16"/>
          <cell r="CE16"/>
          <cell r="CF16" t="str">
            <v/>
          </cell>
          <cell r="CG16"/>
          <cell r="CH16"/>
          <cell r="CI16" t="str">
            <v/>
          </cell>
          <cell r="CJ16"/>
          <cell r="CK16"/>
          <cell r="CL16" t="str">
            <v/>
          </cell>
          <cell r="CM16"/>
          <cell r="CN16"/>
          <cell r="CO16" t="str">
            <v/>
          </cell>
          <cell r="CP16"/>
          <cell r="CQ16"/>
          <cell r="CR16" t="str">
            <v/>
          </cell>
          <cell r="CS16"/>
          <cell r="CT16"/>
          <cell r="CU16" t="str">
            <v/>
          </cell>
          <cell r="CV16"/>
          <cell r="CW16"/>
          <cell r="CX16" t="str">
            <v/>
          </cell>
          <cell r="CY16"/>
          <cell r="CZ16"/>
          <cell r="DA16" t="str">
            <v/>
          </cell>
          <cell r="DB16"/>
          <cell r="DC16"/>
          <cell r="DD16" t="str">
            <v/>
          </cell>
          <cell r="DE16"/>
          <cell r="DF16"/>
          <cell r="DG16"/>
          <cell r="DH16"/>
        </row>
        <row r="17">
          <cell r="B17">
            <v>9</v>
          </cell>
          <cell r="C17">
            <v>0</v>
          </cell>
          <cell r="D17" t="str">
            <v/>
          </cell>
          <cell r="E17" t="str">
            <v/>
          </cell>
          <cell r="H17">
            <v>0</v>
          </cell>
          <cell r="I17" t="str">
            <v/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  <cell r="BH17"/>
          <cell r="BI17"/>
          <cell r="BJ17"/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W17">
            <v>0</v>
          </cell>
          <cell r="BX17">
            <v>0</v>
          </cell>
          <cell r="BY17">
            <v>9</v>
          </cell>
          <cell r="BZ17">
            <v>0</v>
          </cell>
          <cell r="CC17" t="str">
            <v/>
          </cell>
          <cell r="CD17"/>
          <cell r="CE17"/>
          <cell r="CF17" t="str">
            <v/>
          </cell>
          <cell r="CG17"/>
          <cell r="CH17"/>
          <cell r="CI17" t="str">
            <v/>
          </cell>
          <cell r="CJ17"/>
          <cell r="CK17"/>
          <cell r="CL17" t="str">
            <v/>
          </cell>
          <cell r="CM17"/>
          <cell r="CN17"/>
          <cell r="CO17" t="str">
            <v/>
          </cell>
          <cell r="CP17"/>
          <cell r="CQ17"/>
          <cell r="CR17" t="str">
            <v/>
          </cell>
          <cell r="CS17"/>
          <cell r="CT17"/>
          <cell r="CU17" t="str">
            <v/>
          </cell>
          <cell r="CV17"/>
          <cell r="CW17"/>
          <cell r="CX17" t="str">
            <v/>
          </cell>
          <cell r="CY17"/>
          <cell r="CZ17"/>
          <cell r="DA17" t="str">
            <v/>
          </cell>
          <cell r="DB17"/>
          <cell r="DC17"/>
          <cell r="DD17" t="str">
            <v/>
          </cell>
          <cell r="DE17"/>
          <cell r="DF17"/>
          <cell r="DG17"/>
          <cell r="DH17"/>
        </row>
        <row r="18">
          <cell r="B18">
            <v>9</v>
          </cell>
          <cell r="C18">
            <v>0</v>
          </cell>
          <cell r="D18" t="str">
            <v/>
          </cell>
          <cell r="E18" t="str">
            <v/>
          </cell>
          <cell r="H18">
            <v>0</v>
          </cell>
          <cell r="I18" t="str">
            <v/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W18">
            <v>0</v>
          </cell>
          <cell r="BX18">
            <v>0</v>
          </cell>
          <cell r="BY18">
            <v>9</v>
          </cell>
          <cell r="BZ18">
            <v>0</v>
          </cell>
          <cell r="CC18" t="str">
            <v/>
          </cell>
          <cell r="CD18"/>
          <cell r="CE18"/>
          <cell r="CF18" t="str">
            <v/>
          </cell>
          <cell r="CG18"/>
          <cell r="CH18"/>
          <cell r="CI18" t="str">
            <v/>
          </cell>
          <cell r="CJ18"/>
          <cell r="CK18"/>
          <cell r="CL18" t="str">
            <v/>
          </cell>
          <cell r="CM18"/>
          <cell r="CN18"/>
          <cell r="CO18" t="str">
            <v/>
          </cell>
          <cell r="CP18"/>
          <cell r="CQ18"/>
          <cell r="CR18" t="str">
            <v/>
          </cell>
          <cell r="CS18"/>
          <cell r="CT18"/>
          <cell r="CU18" t="str">
            <v/>
          </cell>
          <cell r="CV18"/>
          <cell r="CW18"/>
          <cell r="CX18" t="str">
            <v/>
          </cell>
          <cell r="CY18"/>
          <cell r="CZ18"/>
          <cell r="DA18" t="str">
            <v/>
          </cell>
          <cell r="DB18"/>
          <cell r="DC18"/>
          <cell r="DD18" t="str">
            <v/>
          </cell>
          <cell r="DE18"/>
          <cell r="DF18"/>
          <cell r="DG18"/>
          <cell r="DH18"/>
        </row>
        <row r="19">
          <cell r="B19">
            <v>9</v>
          </cell>
          <cell r="C19">
            <v>0</v>
          </cell>
          <cell r="D19" t="str">
            <v/>
          </cell>
          <cell r="E19" t="str">
            <v/>
          </cell>
          <cell r="H19">
            <v>0</v>
          </cell>
          <cell r="I19" t="str">
            <v/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/>
          <cell r="BG19"/>
          <cell r="BH19"/>
          <cell r="BI19"/>
          <cell r="BJ19"/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W19">
            <v>0</v>
          </cell>
          <cell r="BX19">
            <v>0</v>
          </cell>
          <cell r="BY19">
            <v>9</v>
          </cell>
          <cell r="BZ19">
            <v>0</v>
          </cell>
          <cell r="CC19" t="str">
            <v/>
          </cell>
          <cell r="CD19"/>
          <cell r="CE19"/>
          <cell r="CF19" t="str">
            <v/>
          </cell>
          <cell r="CG19"/>
          <cell r="CH19"/>
          <cell r="CI19" t="str">
            <v/>
          </cell>
          <cell r="CJ19"/>
          <cell r="CK19"/>
          <cell r="CL19" t="str">
            <v/>
          </cell>
          <cell r="CM19"/>
          <cell r="CN19"/>
          <cell r="CO19" t="str">
            <v/>
          </cell>
          <cell r="CP19"/>
          <cell r="CQ19"/>
          <cell r="CR19" t="str">
            <v/>
          </cell>
          <cell r="CS19"/>
          <cell r="CT19"/>
          <cell r="CU19" t="str">
            <v/>
          </cell>
          <cell r="CV19"/>
          <cell r="CW19"/>
          <cell r="CX19" t="str">
            <v/>
          </cell>
          <cell r="CY19"/>
          <cell r="CZ19"/>
          <cell r="DA19" t="str">
            <v/>
          </cell>
          <cell r="DB19"/>
          <cell r="DC19"/>
          <cell r="DD19" t="str">
            <v/>
          </cell>
          <cell r="DE19"/>
          <cell r="DF19"/>
          <cell r="DG19"/>
          <cell r="DH19"/>
        </row>
        <row r="20">
          <cell r="B20">
            <v>9</v>
          </cell>
          <cell r="C20">
            <v>0</v>
          </cell>
          <cell r="D20" t="str">
            <v/>
          </cell>
          <cell r="E20" t="str">
            <v/>
          </cell>
          <cell r="H20">
            <v>0</v>
          </cell>
          <cell r="I20" t="str">
            <v/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  <cell r="BH20"/>
          <cell r="BI20"/>
          <cell r="BJ20"/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W20">
            <v>0</v>
          </cell>
          <cell r="BX20">
            <v>0</v>
          </cell>
          <cell r="BY20">
            <v>9</v>
          </cell>
          <cell r="BZ20">
            <v>0</v>
          </cell>
          <cell r="CC20" t="str">
            <v/>
          </cell>
          <cell r="CD20"/>
          <cell r="CE20"/>
          <cell r="CF20" t="str">
            <v/>
          </cell>
          <cell r="CG20"/>
          <cell r="CH20"/>
          <cell r="CI20" t="str">
            <v/>
          </cell>
          <cell r="CJ20"/>
          <cell r="CK20"/>
          <cell r="CL20" t="str">
            <v/>
          </cell>
          <cell r="CM20"/>
          <cell r="CN20"/>
          <cell r="CO20" t="str">
            <v/>
          </cell>
          <cell r="CP20"/>
          <cell r="CQ20"/>
          <cell r="CR20" t="str">
            <v/>
          </cell>
          <cell r="CS20"/>
          <cell r="CT20"/>
          <cell r="CU20" t="str">
            <v/>
          </cell>
          <cell r="CV20"/>
          <cell r="CW20"/>
          <cell r="CX20" t="str">
            <v/>
          </cell>
          <cell r="CY20"/>
          <cell r="CZ20"/>
          <cell r="DA20" t="str">
            <v/>
          </cell>
          <cell r="DB20"/>
          <cell r="DC20"/>
          <cell r="DD20" t="str">
            <v/>
          </cell>
          <cell r="DE20"/>
          <cell r="DF20"/>
          <cell r="DG20"/>
          <cell r="DH20"/>
        </row>
        <row r="21">
          <cell r="B21">
            <v>9</v>
          </cell>
          <cell r="C21">
            <v>0</v>
          </cell>
          <cell r="D21" t="str">
            <v/>
          </cell>
          <cell r="E21" t="str">
            <v/>
          </cell>
          <cell r="H21">
            <v>0</v>
          </cell>
          <cell r="I21" t="str">
            <v/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L21"/>
          <cell r="AM21"/>
          <cell r="AN21"/>
          <cell r="AO21"/>
          <cell r="AP21"/>
          <cell r="AQ21"/>
          <cell r="AR21"/>
          <cell r="AS21"/>
          <cell r="AT21"/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/>
          <cell r="BH21"/>
          <cell r="BI21"/>
          <cell r="BJ21"/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W21">
            <v>0</v>
          </cell>
          <cell r="BX21">
            <v>0</v>
          </cell>
          <cell r="BY21">
            <v>9</v>
          </cell>
          <cell r="BZ21">
            <v>0</v>
          </cell>
          <cell r="CC21" t="str">
            <v/>
          </cell>
          <cell r="CD21"/>
          <cell r="CE21"/>
          <cell r="CF21" t="str">
            <v/>
          </cell>
          <cell r="CG21"/>
          <cell r="CH21"/>
          <cell r="CI21" t="str">
            <v/>
          </cell>
          <cell r="CJ21"/>
          <cell r="CK21"/>
          <cell r="CL21" t="str">
            <v/>
          </cell>
          <cell r="CM21"/>
          <cell r="CN21"/>
          <cell r="CO21" t="str">
            <v/>
          </cell>
          <cell r="CP21"/>
          <cell r="CQ21"/>
          <cell r="CR21" t="str">
            <v/>
          </cell>
          <cell r="CS21"/>
          <cell r="CT21"/>
          <cell r="CU21" t="str">
            <v/>
          </cell>
          <cell r="CV21"/>
          <cell r="CW21"/>
          <cell r="CX21" t="str">
            <v/>
          </cell>
          <cell r="CY21"/>
          <cell r="CZ21"/>
          <cell r="DA21" t="str">
            <v/>
          </cell>
          <cell r="DB21"/>
          <cell r="DC21"/>
          <cell r="DD21" t="str">
            <v/>
          </cell>
          <cell r="DE21"/>
          <cell r="DF21"/>
          <cell r="DG21"/>
          <cell r="DH21"/>
        </row>
        <row r="22">
          <cell r="B22">
            <v>9</v>
          </cell>
          <cell r="C22">
            <v>0</v>
          </cell>
          <cell r="D22" t="str">
            <v/>
          </cell>
          <cell r="E22" t="str">
            <v/>
          </cell>
          <cell r="H22">
            <v>0</v>
          </cell>
          <cell r="I22" t="str">
            <v/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W22">
            <v>0</v>
          </cell>
          <cell r="BX22">
            <v>0</v>
          </cell>
          <cell r="BY22">
            <v>9</v>
          </cell>
          <cell r="BZ22">
            <v>0</v>
          </cell>
          <cell r="CC22" t="str">
            <v/>
          </cell>
          <cell r="CD22"/>
          <cell r="CE22"/>
          <cell r="CF22" t="str">
            <v/>
          </cell>
          <cell r="CG22"/>
          <cell r="CH22"/>
          <cell r="CI22" t="str">
            <v/>
          </cell>
          <cell r="CJ22"/>
          <cell r="CK22"/>
          <cell r="CL22" t="str">
            <v/>
          </cell>
          <cell r="CM22"/>
          <cell r="CN22"/>
          <cell r="CO22" t="str">
            <v/>
          </cell>
          <cell r="CP22"/>
          <cell r="CQ22"/>
          <cell r="CR22" t="str">
            <v/>
          </cell>
          <cell r="CS22"/>
          <cell r="CT22"/>
          <cell r="CU22" t="str">
            <v/>
          </cell>
          <cell r="CV22"/>
          <cell r="CW22"/>
          <cell r="CX22" t="str">
            <v/>
          </cell>
          <cell r="CY22"/>
          <cell r="CZ22"/>
          <cell r="DA22" t="str">
            <v/>
          </cell>
          <cell r="DB22"/>
          <cell r="DC22"/>
          <cell r="DD22" t="str">
            <v/>
          </cell>
          <cell r="DE22"/>
          <cell r="DF22"/>
          <cell r="DG22"/>
          <cell r="DH22"/>
        </row>
        <row r="23">
          <cell r="B23">
            <v>9</v>
          </cell>
          <cell r="C23">
            <v>0</v>
          </cell>
          <cell r="D23" t="str">
            <v/>
          </cell>
          <cell r="E23" t="str">
            <v/>
          </cell>
          <cell r="H23">
            <v>0</v>
          </cell>
          <cell r="I23" t="str">
            <v/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/>
          <cell r="BH23"/>
          <cell r="BI23"/>
          <cell r="BJ23"/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W23">
            <v>0</v>
          </cell>
          <cell r="BX23">
            <v>0</v>
          </cell>
          <cell r="BY23">
            <v>9</v>
          </cell>
          <cell r="BZ23">
            <v>0</v>
          </cell>
          <cell r="CC23" t="str">
            <v/>
          </cell>
          <cell r="CD23"/>
          <cell r="CE23"/>
          <cell r="CF23" t="str">
            <v/>
          </cell>
          <cell r="CG23"/>
          <cell r="CH23"/>
          <cell r="CI23" t="str">
            <v/>
          </cell>
          <cell r="CJ23"/>
          <cell r="CK23"/>
          <cell r="CL23" t="str">
            <v/>
          </cell>
          <cell r="CM23"/>
          <cell r="CN23"/>
          <cell r="CO23" t="str">
            <v/>
          </cell>
          <cell r="CP23"/>
          <cell r="CQ23"/>
          <cell r="CR23" t="str">
            <v/>
          </cell>
          <cell r="CS23"/>
          <cell r="CT23"/>
          <cell r="CU23" t="str">
            <v/>
          </cell>
          <cell r="CV23"/>
          <cell r="CW23"/>
          <cell r="CX23" t="str">
            <v/>
          </cell>
          <cell r="CY23"/>
          <cell r="CZ23"/>
          <cell r="DA23" t="str">
            <v/>
          </cell>
          <cell r="DB23"/>
          <cell r="DC23"/>
          <cell r="DD23" t="str">
            <v/>
          </cell>
          <cell r="DE23"/>
          <cell r="DF23"/>
          <cell r="DG23"/>
          <cell r="DH23"/>
        </row>
        <row r="24">
          <cell r="B24">
            <v>9</v>
          </cell>
          <cell r="C24">
            <v>0</v>
          </cell>
          <cell r="D24" t="str">
            <v/>
          </cell>
          <cell r="E24" t="str">
            <v/>
          </cell>
          <cell r="H24">
            <v>0</v>
          </cell>
          <cell r="I24" t="str">
            <v/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W24">
            <v>0</v>
          </cell>
          <cell r="BX24">
            <v>0</v>
          </cell>
          <cell r="BY24">
            <v>9</v>
          </cell>
          <cell r="BZ24">
            <v>0</v>
          </cell>
          <cell r="CC24" t="str">
            <v/>
          </cell>
          <cell r="CD24"/>
          <cell r="CE24"/>
          <cell r="CF24" t="str">
            <v/>
          </cell>
          <cell r="CG24"/>
          <cell r="CH24"/>
          <cell r="CI24" t="str">
            <v/>
          </cell>
          <cell r="CJ24"/>
          <cell r="CK24"/>
          <cell r="CL24" t="str">
            <v/>
          </cell>
          <cell r="CM24"/>
          <cell r="CN24"/>
          <cell r="CO24" t="str">
            <v/>
          </cell>
          <cell r="CP24"/>
          <cell r="CQ24"/>
          <cell r="CR24" t="str">
            <v/>
          </cell>
          <cell r="CS24"/>
          <cell r="CT24"/>
          <cell r="CU24" t="str">
            <v/>
          </cell>
          <cell r="CV24"/>
          <cell r="CW24"/>
          <cell r="CX24" t="str">
            <v/>
          </cell>
          <cell r="CY24"/>
          <cell r="CZ24"/>
          <cell r="DA24" t="str">
            <v/>
          </cell>
          <cell r="DB24"/>
          <cell r="DC24"/>
          <cell r="DD24" t="str">
            <v/>
          </cell>
          <cell r="DE24"/>
          <cell r="DF24"/>
          <cell r="DG24"/>
          <cell r="DH24"/>
        </row>
        <row r="25">
          <cell r="B25">
            <v>9</v>
          </cell>
          <cell r="C25">
            <v>0</v>
          </cell>
          <cell r="D25" t="str">
            <v/>
          </cell>
          <cell r="E25" t="str">
            <v/>
          </cell>
          <cell r="H25">
            <v>0</v>
          </cell>
          <cell r="I25" t="str">
            <v/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/>
          <cell r="BH25"/>
          <cell r="BI25"/>
          <cell r="BJ25"/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W25">
            <v>0</v>
          </cell>
          <cell r="BX25">
            <v>0</v>
          </cell>
          <cell r="BY25">
            <v>9</v>
          </cell>
          <cell r="BZ25">
            <v>0</v>
          </cell>
          <cell r="CC25" t="str">
            <v/>
          </cell>
          <cell r="CD25"/>
          <cell r="CE25"/>
          <cell r="CF25" t="str">
            <v/>
          </cell>
          <cell r="CG25"/>
          <cell r="CH25"/>
          <cell r="CI25" t="str">
            <v/>
          </cell>
          <cell r="CJ25"/>
          <cell r="CK25"/>
          <cell r="CL25" t="str">
            <v/>
          </cell>
          <cell r="CM25"/>
          <cell r="CN25"/>
          <cell r="CO25" t="str">
            <v/>
          </cell>
          <cell r="CP25"/>
          <cell r="CQ25"/>
          <cell r="CR25" t="str">
            <v/>
          </cell>
          <cell r="CS25"/>
          <cell r="CT25"/>
          <cell r="CU25" t="str">
            <v/>
          </cell>
          <cell r="CV25"/>
          <cell r="CW25"/>
          <cell r="CX25" t="str">
            <v/>
          </cell>
          <cell r="CY25"/>
          <cell r="CZ25"/>
          <cell r="DA25" t="str">
            <v/>
          </cell>
          <cell r="DB25"/>
          <cell r="DC25"/>
          <cell r="DD25" t="str">
            <v/>
          </cell>
          <cell r="DE25"/>
          <cell r="DF25"/>
          <cell r="DG25"/>
          <cell r="DH25"/>
        </row>
        <row r="26">
          <cell r="B26">
            <v>9</v>
          </cell>
          <cell r="C26">
            <v>0</v>
          </cell>
          <cell r="D26" t="str">
            <v/>
          </cell>
          <cell r="E26" t="str">
            <v/>
          </cell>
          <cell r="H26">
            <v>0</v>
          </cell>
          <cell r="I26" t="str">
            <v/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/>
          <cell r="BG26"/>
          <cell r="BH26"/>
          <cell r="BI26"/>
          <cell r="BJ26"/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W26">
            <v>0</v>
          </cell>
          <cell r="BX26">
            <v>0</v>
          </cell>
          <cell r="BY26">
            <v>9</v>
          </cell>
          <cell r="BZ26">
            <v>0</v>
          </cell>
          <cell r="CC26" t="str">
            <v/>
          </cell>
          <cell r="CD26"/>
          <cell r="CE26"/>
          <cell r="CF26" t="str">
            <v/>
          </cell>
          <cell r="CG26"/>
          <cell r="CH26"/>
          <cell r="CI26" t="str">
            <v/>
          </cell>
          <cell r="CJ26"/>
          <cell r="CK26"/>
          <cell r="CL26" t="str">
            <v/>
          </cell>
          <cell r="CM26"/>
          <cell r="CN26"/>
          <cell r="CO26" t="str">
            <v/>
          </cell>
          <cell r="CP26"/>
          <cell r="CQ26"/>
          <cell r="CR26" t="str">
            <v/>
          </cell>
          <cell r="CS26"/>
          <cell r="CT26"/>
          <cell r="CU26" t="str">
            <v/>
          </cell>
          <cell r="CV26"/>
          <cell r="CW26"/>
          <cell r="CX26" t="str">
            <v/>
          </cell>
          <cell r="CY26"/>
          <cell r="CZ26"/>
          <cell r="DA26" t="str">
            <v/>
          </cell>
          <cell r="DB26"/>
          <cell r="DC26"/>
          <cell r="DD26" t="str">
            <v/>
          </cell>
          <cell r="DE26"/>
          <cell r="DF26"/>
          <cell r="DG26"/>
          <cell r="DH26"/>
        </row>
      </sheetData>
      <sheetData sheetId="14">
        <row r="3">
          <cell r="B3" t="str">
            <v>Senioren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leiding"/>
      <sheetName val="Invoerensolo"/>
      <sheetName val="Startlijst solo"/>
      <sheetName val="Uitslag solo"/>
      <sheetName val="VUFormSolo"/>
      <sheetName val="Scorebord Solo"/>
      <sheetName val="Invoerenduet"/>
      <sheetName val="Startlijst duet"/>
      <sheetName val="Uitslag duet"/>
      <sheetName val="VUFormDuet"/>
      <sheetName val="Scorebord Duet"/>
      <sheetName val="Invoerenploeg"/>
      <sheetName val="Startlijst ploeg"/>
      <sheetName val="Uitslag ploeg"/>
      <sheetName val="VUFormPloeg"/>
      <sheetName val="Scorebord Ploeg"/>
      <sheetName val="UitslagFig"/>
      <sheetName val="Verkorte startlijst Uitv."/>
      <sheetName val="Blad1"/>
    </sheetNames>
    <sheetDataSet>
      <sheetData sheetId="0"/>
      <sheetData sheetId="1">
        <row r="1">
          <cell r="C1">
            <v>100</v>
          </cell>
        </row>
        <row r="2">
          <cell r="C2">
            <v>100</v>
          </cell>
        </row>
        <row r="3">
          <cell r="C3">
            <v>0</v>
          </cell>
        </row>
        <row r="5">
          <cell r="A5">
            <v>2</v>
          </cell>
          <cell r="B5">
            <v>1</v>
          </cell>
          <cell r="C5">
            <v>75.433300000000003</v>
          </cell>
          <cell r="D5" t="str">
            <v>ACZ</v>
          </cell>
          <cell r="E5" t="str">
            <v>Suzume no Tojimari</v>
          </cell>
          <cell r="F5" t="str">
            <v>ACZ</v>
          </cell>
          <cell r="G5" t="str">
            <v>Maria Lorenzini</v>
          </cell>
          <cell r="H5">
            <v>200301290</v>
          </cell>
          <cell r="I5" t="str">
            <v>x</v>
          </cell>
          <cell r="J5"/>
          <cell r="K5"/>
          <cell r="L5"/>
          <cell r="M5" t="str">
            <v>West</v>
          </cell>
          <cell r="O5">
            <v>0</v>
          </cell>
          <cell r="P5" t="str">
            <v/>
          </cell>
          <cell r="R5">
            <v>1</v>
          </cell>
          <cell r="X5">
            <v>7.7</v>
          </cell>
          <cell r="Y5">
            <v>7.2</v>
          </cell>
          <cell r="Z5">
            <v>7.5</v>
          </cell>
          <cell r="AA5">
            <v>7.7</v>
          </cell>
          <cell r="AB5">
            <v>7.5</v>
          </cell>
          <cell r="AD5">
            <v>22.7</v>
          </cell>
          <cell r="AK5">
            <v>7.6</v>
          </cell>
          <cell r="AL5">
            <v>7.5</v>
          </cell>
          <cell r="AM5">
            <v>7.1</v>
          </cell>
          <cell r="AN5">
            <v>8.3000000000000007</v>
          </cell>
          <cell r="AO5">
            <v>7.5</v>
          </cell>
          <cell r="AQ5">
            <v>30.133299999999998</v>
          </cell>
          <cell r="AX5">
            <v>7.6</v>
          </cell>
          <cell r="AY5">
            <v>7.5</v>
          </cell>
          <cell r="AZ5">
            <v>7.5</v>
          </cell>
          <cell r="BA5">
            <v>7.2</v>
          </cell>
          <cell r="BB5">
            <v>8.3000000000000007</v>
          </cell>
          <cell r="BD5">
            <v>22.6</v>
          </cell>
          <cell r="BG5">
            <v>0</v>
          </cell>
          <cell r="BH5">
            <v>75.433300000000003</v>
          </cell>
          <cell r="BJ5">
            <v>75.433300000000003</v>
          </cell>
          <cell r="BR5">
            <v>0</v>
          </cell>
          <cell r="BS5" t="str">
            <v/>
          </cell>
        </row>
        <row r="6">
          <cell r="A6">
            <v>7</v>
          </cell>
          <cell r="B6">
            <v>2</v>
          </cell>
          <cell r="C6">
            <v>72.833299999999994</v>
          </cell>
          <cell r="D6" t="str">
            <v>Z.P.C.H.</v>
          </cell>
          <cell r="E6" t="str">
            <v>Swan Song</v>
          </cell>
          <cell r="F6" t="str">
            <v>ZPCH &amp; Kim Deiman</v>
          </cell>
          <cell r="G6" t="str">
            <v>Kim Deiman</v>
          </cell>
          <cell r="H6">
            <v>199500480</v>
          </cell>
          <cell r="I6" t="str">
            <v>x</v>
          </cell>
          <cell r="J6"/>
          <cell r="K6"/>
          <cell r="L6"/>
          <cell r="M6" t="str">
            <v>MidWest</v>
          </cell>
          <cell r="O6">
            <v>0</v>
          </cell>
          <cell r="P6" t="str">
            <v/>
          </cell>
          <cell r="R6">
            <v>2</v>
          </cell>
          <cell r="X6">
            <v>7.1</v>
          </cell>
          <cell r="Y6">
            <v>7</v>
          </cell>
          <cell r="Z6">
            <v>6.8</v>
          </cell>
          <cell r="AA6">
            <v>7.5</v>
          </cell>
          <cell r="AB6">
            <v>7.2</v>
          </cell>
          <cell r="AD6">
            <v>21.3</v>
          </cell>
          <cell r="AK6">
            <v>7.3</v>
          </cell>
          <cell r="AL6">
            <v>7.3</v>
          </cell>
          <cell r="AM6">
            <v>6.9</v>
          </cell>
          <cell r="AN6">
            <v>7.4</v>
          </cell>
          <cell r="AO6">
            <v>7.9</v>
          </cell>
          <cell r="AQ6">
            <v>29.333300000000001</v>
          </cell>
          <cell r="AX6">
            <v>7.3</v>
          </cell>
          <cell r="AY6">
            <v>7.3</v>
          </cell>
          <cell r="AZ6">
            <v>7.6</v>
          </cell>
          <cell r="BA6">
            <v>6.8</v>
          </cell>
          <cell r="BB6">
            <v>7.7</v>
          </cell>
          <cell r="BD6">
            <v>22.2</v>
          </cell>
          <cell r="BG6">
            <v>0</v>
          </cell>
          <cell r="BH6">
            <v>72.833300000000008</v>
          </cell>
          <cell r="BJ6">
            <v>72.833299999999994</v>
          </cell>
          <cell r="BR6">
            <v>0</v>
          </cell>
          <cell r="BS6" t="str">
            <v/>
          </cell>
        </row>
        <row r="7">
          <cell r="A7">
            <v>4</v>
          </cell>
          <cell r="B7">
            <v>3</v>
          </cell>
          <cell r="C7">
            <v>72.7667</v>
          </cell>
          <cell r="D7" t="str">
            <v>ACZ</v>
          </cell>
          <cell r="E7" t="str">
            <v>i put a spell on you</v>
          </cell>
          <cell r="F7" t="str">
            <v>ACZ</v>
          </cell>
          <cell r="G7" t="str">
            <v>Merel Leuring</v>
          </cell>
          <cell r="H7">
            <v>200401204</v>
          </cell>
          <cell r="I7" t="str">
            <v>x</v>
          </cell>
          <cell r="J7"/>
          <cell r="K7"/>
          <cell r="L7"/>
          <cell r="M7" t="str">
            <v>West</v>
          </cell>
          <cell r="O7">
            <v>0</v>
          </cell>
          <cell r="P7" t="str">
            <v/>
          </cell>
          <cell r="R7">
            <v>3</v>
          </cell>
          <cell r="X7">
            <v>7.3</v>
          </cell>
          <cell r="Y7">
            <v>7.1</v>
          </cell>
          <cell r="Z7">
            <v>7.3</v>
          </cell>
          <cell r="AA7">
            <v>7.3</v>
          </cell>
          <cell r="AB7">
            <v>8.3000000000000007</v>
          </cell>
          <cell r="AD7">
            <v>21.9</v>
          </cell>
          <cell r="AK7">
            <v>7.4</v>
          </cell>
          <cell r="AL7">
            <v>6.9</v>
          </cell>
          <cell r="AM7">
            <v>7</v>
          </cell>
          <cell r="AN7">
            <v>7.6</v>
          </cell>
          <cell r="AO7">
            <v>7.4</v>
          </cell>
          <cell r="AQ7">
            <v>29.066700000000001</v>
          </cell>
          <cell r="AX7">
            <v>7.8</v>
          </cell>
          <cell r="AY7">
            <v>7</v>
          </cell>
          <cell r="AZ7">
            <v>7</v>
          </cell>
          <cell r="BA7">
            <v>7</v>
          </cell>
          <cell r="BB7">
            <v>7.9</v>
          </cell>
          <cell r="BD7">
            <v>21.8</v>
          </cell>
          <cell r="BG7">
            <v>0</v>
          </cell>
          <cell r="BH7">
            <v>72.7667</v>
          </cell>
          <cell r="BJ7">
            <v>72.7667</v>
          </cell>
          <cell r="BR7">
            <v>0</v>
          </cell>
          <cell r="BS7" t="str">
            <v/>
          </cell>
        </row>
        <row r="8">
          <cell r="A8">
            <v>3</v>
          </cell>
          <cell r="B8">
            <v>4</v>
          </cell>
          <cell r="C8">
            <v>64.7333</v>
          </cell>
          <cell r="D8" t="str">
            <v>AZC</v>
          </cell>
          <cell r="E8" t="str">
            <v>Mauvaise journée</v>
          </cell>
          <cell r="F8" t="str">
            <v>AZC Alphen</v>
          </cell>
          <cell r="G8" t="str">
            <v>Vivienne van Eenennaam</v>
          </cell>
          <cell r="H8">
            <v>200103806</v>
          </cell>
          <cell r="I8" t="str">
            <v>x</v>
          </cell>
          <cell r="J8"/>
          <cell r="K8"/>
          <cell r="L8"/>
          <cell r="M8" t="str">
            <v>West</v>
          </cell>
          <cell r="O8">
            <v>0</v>
          </cell>
          <cell r="P8" t="str">
            <v/>
          </cell>
          <cell r="R8">
            <v>4</v>
          </cell>
          <cell r="X8">
            <v>6.4</v>
          </cell>
          <cell r="Y8">
            <v>6.6</v>
          </cell>
          <cell r="Z8">
            <v>6.5</v>
          </cell>
          <cell r="AA8">
            <v>6.2</v>
          </cell>
          <cell r="AB8">
            <v>6.8</v>
          </cell>
          <cell r="AD8">
            <v>19.5</v>
          </cell>
          <cell r="AK8">
            <v>6.5</v>
          </cell>
          <cell r="AL8">
            <v>6.4</v>
          </cell>
          <cell r="AM8">
            <v>6.6</v>
          </cell>
          <cell r="AN8">
            <v>6.4</v>
          </cell>
          <cell r="AO8">
            <v>6.4</v>
          </cell>
          <cell r="AQ8">
            <v>25.7333</v>
          </cell>
          <cell r="AX8">
            <v>6.8</v>
          </cell>
          <cell r="AY8">
            <v>6.3</v>
          </cell>
          <cell r="AZ8">
            <v>6.8</v>
          </cell>
          <cell r="BA8">
            <v>6.4</v>
          </cell>
          <cell r="BB8">
            <v>5.7</v>
          </cell>
          <cell r="BD8">
            <v>19.5</v>
          </cell>
          <cell r="BG8">
            <v>0</v>
          </cell>
          <cell r="BH8">
            <v>64.7333</v>
          </cell>
          <cell r="BJ8">
            <v>64.7333</v>
          </cell>
          <cell r="BR8">
            <v>0</v>
          </cell>
          <cell r="BS8" t="str">
            <v/>
          </cell>
        </row>
        <row r="9">
          <cell r="A9">
            <v>1</v>
          </cell>
          <cell r="B9">
            <v>5</v>
          </cell>
          <cell r="C9">
            <v>61.9</v>
          </cell>
          <cell r="D9" t="str">
            <v>PSV Synchro Team Eindhoven</v>
          </cell>
          <cell r="E9" t="str">
            <v>Hit the Road</v>
          </cell>
          <cell r="F9" t="str">
            <v>Lori Popelier &amp; Linde Soontiëns</v>
          </cell>
          <cell r="G9" t="str">
            <v xml:space="preserve">Linde Soontiëns
</v>
          </cell>
          <cell r="H9" t="str">
            <v xml:space="preserve">200203436
</v>
          </cell>
          <cell r="I9" t="str">
            <v>x</v>
          </cell>
          <cell r="J9"/>
          <cell r="K9"/>
          <cell r="L9"/>
          <cell r="M9" t="str">
            <v>Zuid</v>
          </cell>
          <cell r="O9">
            <v>0</v>
          </cell>
          <cell r="P9" t="str">
            <v/>
          </cell>
          <cell r="R9">
            <v>5</v>
          </cell>
          <cell r="X9">
            <v>6.5</v>
          </cell>
          <cell r="Y9">
            <v>5.8</v>
          </cell>
          <cell r="Z9">
            <v>6.4</v>
          </cell>
          <cell r="AA9">
            <v>5.9</v>
          </cell>
          <cell r="AB9">
            <v>6.2</v>
          </cell>
          <cell r="AD9">
            <v>18.5</v>
          </cell>
          <cell r="AK9">
            <v>7</v>
          </cell>
          <cell r="AL9">
            <v>6</v>
          </cell>
          <cell r="AM9">
            <v>5.5</v>
          </cell>
          <cell r="AN9">
            <v>6.3</v>
          </cell>
          <cell r="AO9">
            <v>6.3</v>
          </cell>
          <cell r="AQ9">
            <v>24.8</v>
          </cell>
          <cell r="AX9">
            <v>6.4</v>
          </cell>
          <cell r="AY9">
            <v>6.2</v>
          </cell>
          <cell r="AZ9">
            <v>6.5</v>
          </cell>
          <cell r="BA9">
            <v>5.7</v>
          </cell>
          <cell r="BB9">
            <v>6</v>
          </cell>
          <cell r="BD9">
            <v>18.600000000000001</v>
          </cell>
          <cell r="BG9">
            <v>0</v>
          </cell>
          <cell r="BH9">
            <v>61.9</v>
          </cell>
          <cell r="BJ9">
            <v>61.9</v>
          </cell>
          <cell r="BR9">
            <v>0</v>
          </cell>
          <cell r="BS9" t="str">
            <v/>
          </cell>
        </row>
        <row r="10">
          <cell r="A10">
            <v>6</v>
          </cell>
          <cell r="B10">
            <v>6</v>
          </cell>
          <cell r="C10">
            <v>60.966700000000003</v>
          </cell>
          <cell r="D10" t="str">
            <v>ZC Eijsden</v>
          </cell>
          <cell r="E10" t="str">
            <v>Vivo per Lei</v>
          </cell>
          <cell r="F10" t="str">
            <v>Eline Schurer</v>
          </cell>
          <cell r="G10" t="str">
            <v>Eline Schurer</v>
          </cell>
          <cell r="H10">
            <v>199703686</v>
          </cell>
          <cell r="I10" t="str">
            <v>x</v>
          </cell>
          <cell r="J10" t="str">
            <v/>
          </cell>
          <cell r="K10"/>
          <cell r="L10"/>
          <cell r="M10" t="str">
            <v>Zuid</v>
          </cell>
          <cell r="O10">
            <v>0</v>
          </cell>
          <cell r="P10" t="str">
            <v/>
          </cell>
          <cell r="R10">
            <v>6</v>
          </cell>
          <cell r="X10">
            <v>6.2</v>
          </cell>
          <cell r="Y10">
            <v>6.2</v>
          </cell>
          <cell r="Z10">
            <v>6.1</v>
          </cell>
          <cell r="AA10">
            <v>6.4</v>
          </cell>
          <cell r="AB10">
            <v>6.4</v>
          </cell>
          <cell r="AD10">
            <v>18.8</v>
          </cell>
          <cell r="AK10">
            <v>6.6</v>
          </cell>
          <cell r="AL10">
            <v>5.8</v>
          </cell>
          <cell r="AM10">
            <v>5.8</v>
          </cell>
          <cell r="AN10">
            <v>6.5</v>
          </cell>
          <cell r="AO10">
            <v>6.2</v>
          </cell>
          <cell r="AQ10">
            <v>24.666699999999999</v>
          </cell>
          <cell r="AX10">
            <v>6</v>
          </cell>
          <cell r="AY10">
            <v>6.1</v>
          </cell>
          <cell r="AZ10">
            <v>6</v>
          </cell>
          <cell r="BA10">
            <v>5.5</v>
          </cell>
          <cell r="BB10">
            <v>5.4</v>
          </cell>
          <cell r="BD10">
            <v>17.5</v>
          </cell>
          <cell r="BG10">
            <v>0</v>
          </cell>
          <cell r="BH10">
            <v>60.966700000000003</v>
          </cell>
          <cell r="BJ10">
            <v>60.966700000000003</v>
          </cell>
          <cell r="BR10">
            <v>0</v>
          </cell>
          <cell r="BS10" t="str">
            <v/>
          </cell>
        </row>
        <row r="11">
          <cell r="A11">
            <v>5</v>
          </cell>
          <cell r="B11">
            <v>7</v>
          </cell>
          <cell r="C11">
            <v>0</v>
          </cell>
          <cell r="D11" t="str">
            <v>Z.P.C.H.</v>
          </cell>
          <cell r="E11" t="str">
            <v>1, 2, 3 song</v>
          </cell>
          <cell r="F11" t="str">
            <v>ZPCH &amp; Rynske Keur</v>
          </cell>
          <cell r="G11" t="str">
            <v>Noortje Reijnen</v>
          </cell>
          <cell r="H11">
            <v>200400354</v>
          </cell>
          <cell r="I11" t="str">
            <v>afm</v>
          </cell>
          <cell r="J11"/>
          <cell r="K11"/>
          <cell r="L11"/>
          <cell r="M11" t="str">
            <v>MidWest</v>
          </cell>
          <cell r="O11">
            <v>0</v>
          </cell>
          <cell r="P11" t="str">
            <v/>
          </cell>
          <cell r="R11" t="str">
            <v/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Q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D11">
            <v>0</v>
          </cell>
          <cell r="BG11">
            <v>0</v>
          </cell>
          <cell r="BH11">
            <v>0</v>
          </cell>
          <cell r="BJ11">
            <v>0</v>
          </cell>
          <cell r="BR11">
            <v>0</v>
          </cell>
          <cell r="BS11" t="str">
            <v/>
          </cell>
        </row>
        <row r="12">
          <cell r="B12">
            <v>7</v>
          </cell>
          <cell r="C12">
            <v>0</v>
          </cell>
          <cell r="D12" t="str">
            <v/>
          </cell>
          <cell r="E12"/>
          <cell r="F12"/>
          <cell r="G12" t="str">
            <v/>
          </cell>
          <cell r="H12"/>
          <cell r="I12"/>
          <cell r="J12" t="str">
            <v/>
          </cell>
          <cell r="K12"/>
          <cell r="L12"/>
          <cell r="M12" t="str">
            <v/>
          </cell>
          <cell r="O12">
            <v>0</v>
          </cell>
          <cell r="P12" t="str">
            <v/>
          </cell>
          <cell r="R12" t="str">
            <v/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Q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D12">
            <v>0</v>
          </cell>
          <cell r="BG12">
            <v>0</v>
          </cell>
          <cell r="BH12">
            <v>0</v>
          </cell>
          <cell r="BJ12">
            <v>0</v>
          </cell>
          <cell r="BR12">
            <v>0</v>
          </cell>
          <cell r="BS12" t="str">
            <v/>
          </cell>
        </row>
        <row r="13">
          <cell r="B13">
            <v>7</v>
          </cell>
          <cell r="C13">
            <v>0</v>
          </cell>
          <cell r="D13" t="str">
            <v/>
          </cell>
          <cell r="E13"/>
          <cell r="F13"/>
          <cell r="G13" t="str">
            <v/>
          </cell>
          <cell r="H13"/>
          <cell r="I13"/>
          <cell r="J13" t="str">
            <v/>
          </cell>
          <cell r="K13"/>
          <cell r="L13"/>
          <cell r="M13" t="str">
            <v/>
          </cell>
          <cell r="O13">
            <v>0</v>
          </cell>
          <cell r="P13" t="str">
            <v/>
          </cell>
          <cell r="R13" t="str">
            <v/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D13">
            <v>0</v>
          </cell>
          <cell r="BG13">
            <v>0</v>
          </cell>
          <cell r="BH13">
            <v>0</v>
          </cell>
          <cell r="BJ13">
            <v>0</v>
          </cell>
          <cell r="BR13">
            <v>0</v>
          </cell>
          <cell r="BS13" t="str">
            <v/>
          </cell>
        </row>
        <row r="14">
          <cell r="B14">
            <v>7</v>
          </cell>
          <cell r="C14">
            <v>0</v>
          </cell>
          <cell r="D14" t="str">
            <v/>
          </cell>
          <cell r="E14"/>
          <cell r="F14"/>
          <cell r="G14" t="str">
            <v/>
          </cell>
          <cell r="H14"/>
          <cell r="I14"/>
          <cell r="J14" t="str">
            <v/>
          </cell>
          <cell r="K14"/>
          <cell r="L14"/>
          <cell r="M14" t="str">
            <v/>
          </cell>
          <cell r="O14">
            <v>0</v>
          </cell>
          <cell r="P14" t="str">
            <v/>
          </cell>
          <cell r="R14" t="str">
            <v/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D14">
            <v>0</v>
          </cell>
          <cell r="BG14">
            <v>0</v>
          </cell>
          <cell r="BH14">
            <v>0</v>
          </cell>
          <cell r="BJ14">
            <v>0</v>
          </cell>
          <cell r="BR14">
            <v>0</v>
          </cell>
          <cell r="BS14" t="str">
            <v/>
          </cell>
        </row>
        <row r="15">
          <cell r="B15">
            <v>7</v>
          </cell>
          <cell r="C15">
            <v>0</v>
          </cell>
          <cell r="D15" t="str">
            <v/>
          </cell>
          <cell r="E15"/>
          <cell r="F15"/>
          <cell r="G15" t="str">
            <v/>
          </cell>
          <cell r="H15"/>
          <cell r="I15"/>
          <cell r="J15" t="str">
            <v/>
          </cell>
          <cell r="K15"/>
          <cell r="L15"/>
          <cell r="M15" t="str">
            <v/>
          </cell>
          <cell r="O15">
            <v>0</v>
          </cell>
          <cell r="P15" t="str">
            <v/>
          </cell>
          <cell r="R15" t="str">
            <v/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D15">
            <v>0</v>
          </cell>
          <cell r="BG15">
            <v>0</v>
          </cell>
          <cell r="BH15">
            <v>0</v>
          </cell>
          <cell r="BJ15">
            <v>0</v>
          </cell>
          <cell r="BR15">
            <v>0</v>
          </cell>
          <cell r="BS15" t="str">
            <v/>
          </cell>
        </row>
        <row r="16">
          <cell r="B16">
            <v>7</v>
          </cell>
          <cell r="C16">
            <v>0</v>
          </cell>
          <cell r="D16" t="str">
            <v/>
          </cell>
          <cell r="E16"/>
          <cell r="F16"/>
          <cell r="G16" t="str">
            <v/>
          </cell>
          <cell r="H16"/>
          <cell r="I16"/>
          <cell r="J16" t="str">
            <v/>
          </cell>
          <cell r="K16"/>
          <cell r="L16"/>
          <cell r="M16" t="str">
            <v/>
          </cell>
          <cell r="O16">
            <v>0</v>
          </cell>
          <cell r="P16" t="str">
            <v/>
          </cell>
          <cell r="R16" t="str">
            <v/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D16">
            <v>0</v>
          </cell>
          <cell r="BG16">
            <v>0</v>
          </cell>
          <cell r="BH16">
            <v>0</v>
          </cell>
          <cell r="BJ16">
            <v>0</v>
          </cell>
          <cell r="BR16">
            <v>0</v>
          </cell>
          <cell r="BS16" t="str">
            <v/>
          </cell>
        </row>
        <row r="17">
          <cell r="B17">
            <v>7</v>
          </cell>
          <cell r="C17">
            <v>0</v>
          </cell>
          <cell r="D17" t="str">
            <v/>
          </cell>
          <cell r="E17"/>
          <cell r="F17"/>
          <cell r="G17" t="str">
            <v/>
          </cell>
          <cell r="H17"/>
          <cell r="I17"/>
          <cell r="J17" t="str">
            <v/>
          </cell>
          <cell r="K17"/>
          <cell r="L17"/>
          <cell r="M17" t="str">
            <v/>
          </cell>
          <cell r="O17">
            <v>0</v>
          </cell>
          <cell r="P17" t="str">
            <v/>
          </cell>
          <cell r="R17" t="str">
            <v/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D17">
            <v>0</v>
          </cell>
          <cell r="BG17">
            <v>0</v>
          </cell>
          <cell r="BH17">
            <v>0</v>
          </cell>
          <cell r="BJ17">
            <v>0</v>
          </cell>
          <cell r="BR17">
            <v>0</v>
          </cell>
          <cell r="BS17" t="str">
            <v/>
          </cell>
        </row>
        <row r="18">
          <cell r="B18">
            <v>7</v>
          </cell>
          <cell r="C18">
            <v>0</v>
          </cell>
          <cell r="D18" t="str">
            <v/>
          </cell>
          <cell r="E18"/>
          <cell r="F18"/>
          <cell r="G18" t="str">
            <v/>
          </cell>
          <cell r="H18"/>
          <cell r="I18"/>
          <cell r="J18" t="str">
            <v/>
          </cell>
          <cell r="K18"/>
          <cell r="L18"/>
          <cell r="M18" t="str">
            <v/>
          </cell>
          <cell r="O18">
            <v>0</v>
          </cell>
          <cell r="P18" t="str">
            <v/>
          </cell>
          <cell r="R18" t="str">
            <v/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D18">
            <v>0</v>
          </cell>
          <cell r="BG18">
            <v>0</v>
          </cell>
          <cell r="BH18">
            <v>0</v>
          </cell>
          <cell r="BJ18">
            <v>0</v>
          </cell>
          <cell r="BR18">
            <v>0</v>
          </cell>
          <cell r="BS18" t="str">
            <v/>
          </cell>
        </row>
        <row r="19">
          <cell r="B19">
            <v>7</v>
          </cell>
          <cell r="C19">
            <v>0</v>
          </cell>
          <cell r="D19" t="str">
            <v/>
          </cell>
          <cell r="E19"/>
          <cell r="F19"/>
          <cell r="G19" t="str">
            <v/>
          </cell>
          <cell r="H19"/>
          <cell r="I19"/>
          <cell r="J19" t="str">
            <v/>
          </cell>
          <cell r="K19"/>
          <cell r="L19"/>
          <cell r="M19" t="str">
            <v/>
          </cell>
          <cell r="O19">
            <v>0</v>
          </cell>
          <cell r="P19" t="str">
            <v/>
          </cell>
          <cell r="R19" t="str">
            <v/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D19">
            <v>0</v>
          </cell>
          <cell r="BG19">
            <v>0</v>
          </cell>
          <cell r="BH19">
            <v>0</v>
          </cell>
          <cell r="BJ19">
            <v>0</v>
          </cell>
          <cell r="BR19">
            <v>0</v>
          </cell>
          <cell r="BS19" t="str">
            <v/>
          </cell>
        </row>
        <row r="20">
          <cell r="B20">
            <v>7</v>
          </cell>
          <cell r="C20">
            <v>0</v>
          </cell>
          <cell r="D20" t="str">
            <v/>
          </cell>
          <cell r="E20"/>
          <cell r="F20"/>
          <cell r="G20" t="str">
            <v/>
          </cell>
          <cell r="H20"/>
          <cell r="I20"/>
          <cell r="J20" t="str">
            <v/>
          </cell>
          <cell r="K20"/>
          <cell r="L20"/>
          <cell r="M20" t="str">
            <v/>
          </cell>
          <cell r="O20">
            <v>0</v>
          </cell>
          <cell r="P20" t="str">
            <v/>
          </cell>
          <cell r="R20" t="str">
            <v/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D20">
            <v>0</v>
          </cell>
          <cell r="BG20">
            <v>0</v>
          </cell>
          <cell r="BH20">
            <v>0</v>
          </cell>
          <cell r="BJ20">
            <v>0</v>
          </cell>
          <cell r="BR20">
            <v>0</v>
          </cell>
          <cell r="BS20" t="str">
            <v/>
          </cell>
        </row>
        <row r="21">
          <cell r="B21">
            <v>7</v>
          </cell>
          <cell r="C21">
            <v>0</v>
          </cell>
          <cell r="D21" t="str">
            <v/>
          </cell>
          <cell r="E21"/>
          <cell r="F21"/>
          <cell r="G21" t="str">
            <v/>
          </cell>
          <cell r="H21"/>
          <cell r="I21"/>
          <cell r="J21" t="str">
            <v/>
          </cell>
          <cell r="K21"/>
          <cell r="L21"/>
          <cell r="M21" t="str">
            <v/>
          </cell>
          <cell r="O21">
            <v>0</v>
          </cell>
          <cell r="P21" t="str">
            <v/>
          </cell>
          <cell r="R21" t="str">
            <v/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Q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D21">
            <v>0</v>
          </cell>
          <cell r="BG21">
            <v>0</v>
          </cell>
          <cell r="BH21">
            <v>0</v>
          </cell>
          <cell r="BJ21">
            <v>0</v>
          </cell>
          <cell r="BR21">
            <v>0</v>
          </cell>
          <cell r="BS21" t="str">
            <v/>
          </cell>
        </row>
        <row r="22">
          <cell r="B22">
            <v>7</v>
          </cell>
          <cell r="C22">
            <v>0</v>
          </cell>
          <cell r="D22" t="str">
            <v/>
          </cell>
          <cell r="E22"/>
          <cell r="F22"/>
          <cell r="G22" t="str">
            <v/>
          </cell>
          <cell r="H22"/>
          <cell r="I22"/>
          <cell r="J22" t="str">
            <v/>
          </cell>
          <cell r="K22"/>
          <cell r="L22"/>
          <cell r="M22" t="str">
            <v/>
          </cell>
          <cell r="O22">
            <v>0</v>
          </cell>
          <cell r="P22" t="str">
            <v/>
          </cell>
          <cell r="R22" t="str">
            <v/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Q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D22">
            <v>0</v>
          </cell>
          <cell r="BG22">
            <v>0</v>
          </cell>
          <cell r="BH22">
            <v>0</v>
          </cell>
          <cell r="BJ22">
            <v>0</v>
          </cell>
          <cell r="BR22">
            <v>0</v>
          </cell>
          <cell r="BS22" t="str">
            <v/>
          </cell>
        </row>
        <row r="23">
          <cell r="B23">
            <v>7</v>
          </cell>
          <cell r="C23">
            <v>0</v>
          </cell>
          <cell r="D23" t="str">
            <v/>
          </cell>
          <cell r="E23"/>
          <cell r="F23"/>
          <cell r="G23" t="str">
            <v/>
          </cell>
          <cell r="H23"/>
          <cell r="I23"/>
          <cell r="J23" t="str">
            <v/>
          </cell>
          <cell r="K23"/>
          <cell r="L23"/>
          <cell r="M23" t="str">
            <v/>
          </cell>
          <cell r="O23">
            <v>0</v>
          </cell>
          <cell r="P23" t="str">
            <v/>
          </cell>
          <cell r="R23" t="str">
            <v/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Q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D23">
            <v>0</v>
          </cell>
          <cell r="BG23">
            <v>0</v>
          </cell>
          <cell r="BH23">
            <v>0</v>
          </cell>
          <cell r="BJ23">
            <v>0</v>
          </cell>
          <cell r="BR23">
            <v>0</v>
          </cell>
          <cell r="BS23" t="str">
            <v/>
          </cell>
        </row>
        <row r="24">
          <cell r="B24">
            <v>7</v>
          </cell>
          <cell r="C24">
            <v>0</v>
          </cell>
          <cell r="D24" t="str">
            <v/>
          </cell>
          <cell r="E24"/>
          <cell r="F24"/>
          <cell r="G24" t="str">
            <v/>
          </cell>
          <cell r="H24"/>
          <cell r="I24"/>
          <cell r="J24" t="str">
            <v/>
          </cell>
          <cell r="K24"/>
          <cell r="L24"/>
          <cell r="M24" t="str">
            <v/>
          </cell>
          <cell r="O24">
            <v>0</v>
          </cell>
          <cell r="P24" t="str">
            <v/>
          </cell>
          <cell r="R24" t="str">
            <v/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D24">
            <v>0</v>
          </cell>
          <cell r="BG24">
            <v>0</v>
          </cell>
          <cell r="BH24">
            <v>0</v>
          </cell>
          <cell r="BJ24">
            <v>0</v>
          </cell>
          <cell r="BR24">
            <v>0</v>
          </cell>
          <cell r="BS24" t="str">
            <v/>
          </cell>
        </row>
        <row r="25">
          <cell r="B25">
            <v>7</v>
          </cell>
          <cell r="C25">
            <v>0</v>
          </cell>
          <cell r="D25" t="str">
            <v/>
          </cell>
          <cell r="E25"/>
          <cell r="F25"/>
          <cell r="G25" t="str">
            <v/>
          </cell>
          <cell r="H25"/>
          <cell r="I25"/>
          <cell r="J25" t="str">
            <v/>
          </cell>
          <cell r="K25"/>
          <cell r="L25"/>
          <cell r="M25" t="str">
            <v/>
          </cell>
          <cell r="O25">
            <v>0</v>
          </cell>
          <cell r="P25" t="str">
            <v/>
          </cell>
          <cell r="R25" t="str">
            <v/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Q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D25">
            <v>0</v>
          </cell>
          <cell r="BG25">
            <v>0</v>
          </cell>
          <cell r="BH25">
            <v>0</v>
          </cell>
          <cell r="BJ25">
            <v>0</v>
          </cell>
          <cell r="BR25">
            <v>0</v>
          </cell>
          <cell r="BS25" t="str">
            <v/>
          </cell>
        </row>
        <row r="26">
          <cell r="B26">
            <v>7</v>
          </cell>
          <cell r="C26">
            <v>0</v>
          </cell>
          <cell r="D26" t="str">
            <v/>
          </cell>
          <cell r="E26"/>
          <cell r="F26"/>
          <cell r="G26" t="str">
            <v/>
          </cell>
          <cell r="H26"/>
          <cell r="I26"/>
          <cell r="J26" t="str">
            <v/>
          </cell>
          <cell r="K26"/>
          <cell r="L26"/>
          <cell r="M26" t="str">
            <v/>
          </cell>
          <cell r="O26">
            <v>0</v>
          </cell>
          <cell r="P26" t="str">
            <v/>
          </cell>
          <cell r="R26" t="str">
            <v/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Q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D26">
            <v>0</v>
          </cell>
          <cell r="BG26">
            <v>0</v>
          </cell>
          <cell r="BH26">
            <v>0</v>
          </cell>
          <cell r="BJ26">
            <v>0</v>
          </cell>
          <cell r="BR26">
            <v>0</v>
          </cell>
          <cell r="BS26" t="str">
            <v/>
          </cell>
        </row>
        <row r="27">
          <cell r="B27">
            <v>7</v>
          </cell>
          <cell r="C27">
            <v>0</v>
          </cell>
          <cell r="D27" t="str">
            <v/>
          </cell>
          <cell r="E27"/>
          <cell r="F27"/>
          <cell r="G27" t="str">
            <v/>
          </cell>
          <cell r="H27"/>
          <cell r="I27"/>
          <cell r="J27" t="str">
            <v/>
          </cell>
          <cell r="K27"/>
          <cell r="L27"/>
          <cell r="M27" t="str">
            <v/>
          </cell>
          <cell r="O27">
            <v>0</v>
          </cell>
          <cell r="P27" t="str">
            <v/>
          </cell>
          <cell r="R27" t="str">
            <v/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Q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D27">
            <v>0</v>
          </cell>
          <cell r="BG27">
            <v>0</v>
          </cell>
          <cell r="BH27">
            <v>0</v>
          </cell>
          <cell r="BJ27">
            <v>0</v>
          </cell>
          <cell r="BR27">
            <v>0</v>
          </cell>
          <cell r="BS27" t="str">
            <v/>
          </cell>
        </row>
        <row r="28">
          <cell r="B28">
            <v>7</v>
          </cell>
          <cell r="C28">
            <v>0</v>
          </cell>
          <cell r="D28" t="str">
            <v/>
          </cell>
          <cell r="E28"/>
          <cell r="F28"/>
          <cell r="G28" t="str">
            <v/>
          </cell>
          <cell r="H28"/>
          <cell r="I28"/>
          <cell r="J28" t="str">
            <v/>
          </cell>
          <cell r="K28"/>
          <cell r="L28"/>
          <cell r="M28" t="str">
            <v/>
          </cell>
          <cell r="O28">
            <v>0</v>
          </cell>
          <cell r="P28" t="str">
            <v/>
          </cell>
          <cell r="R28" t="str">
            <v/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Q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D28">
            <v>0</v>
          </cell>
          <cell r="BG28">
            <v>0</v>
          </cell>
          <cell r="BH28">
            <v>0</v>
          </cell>
          <cell r="BJ28">
            <v>0</v>
          </cell>
          <cell r="BR28">
            <v>0</v>
          </cell>
          <cell r="BS28" t="str">
            <v/>
          </cell>
        </row>
        <row r="29">
          <cell r="B29">
            <v>7</v>
          </cell>
          <cell r="C29">
            <v>0</v>
          </cell>
          <cell r="D29" t="str">
            <v/>
          </cell>
          <cell r="E29"/>
          <cell r="F29"/>
          <cell r="G29" t="str">
            <v/>
          </cell>
          <cell r="H29"/>
          <cell r="I29"/>
          <cell r="J29" t="str">
            <v/>
          </cell>
          <cell r="K29"/>
          <cell r="L29"/>
          <cell r="M29" t="str">
            <v/>
          </cell>
          <cell r="O29">
            <v>0</v>
          </cell>
          <cell r="P29" t="str">
            <v/>
          </cell>
          <cell r="R29" t="str">
            <v/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Q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D29">
            <v>0</v>
          </cell>
          <cell r="BG29">
            <v>0</v>
          </cell>
          <cell r="BH29">
            <v>0</v>
          </cell>
          <cell r="BJ29">
            <v>0</v>
          </cell>
          <cell r="BR29">
            <v>0</v>
          </cell>
          <cell r="BS29" t="str">
            <v/>
          </cell>
        </row>
        <row r="30">
          <cell r="B30">
            <v>7</v>
          </cell>
          <cell r="C30">
            <v>0</v>
          </cell>
          <cell r="D30" t="str">
            <v/>
          </cell>
          <cell r="E30"/>
          <cell r="F30"/>
          <cell r="G30" t="str">
            <v/>
          </cell>
          <cell r="H30"/>
          <cell r="I30"/>
          <cell r="J30" t="str">
            <v/>
          </cell>
          <cell r="K30"/>
          <cell r="L30"/>
          <cell r="M30" t="str">
            <v/>
          </cell>
          <cell r="O30">
            <v>0</v>
          </cell>
          <cell r="P30" t="str">
            <v/>
          </cell>
          <cell r="R30" t="str">
            <v/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Q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D30">
            <v>0</v>
          </cell>
          <cell r="BG30">
            <v>0</v>
          </cell>
          <cell r="BH30">
            <v>0</v>
          </cell>
          <cell r="BJ30">
            <v>0</v>
          </cell>
          <cell r="BR30">
            <v>0</v>
          </cell>
          <cell r="BS30" t="str">
            <v/>
          </cell>
        </row>
        <row r="31">
          <cell r="B31">
            <v>7</v>
          </cell>
          <cell r="C31">
            <v>0</v>
          </cell>
          <cell r="D31" t="str">
            <v/>
          </cell>
          <cell r="E31"/>
          <cell r="F31"/>
          <cell r="G31" t="str">
            <v/>
          </cell>
          <cell r="H31"/>
          <cell r="I31"/>
          <cell r="J31" t="str">
            <v/>
          </cell>
          <cell r="K31"/>
          <cell r="L31"/>
          <cell r="M31" t="str">
            <v/>
          </cell>
          <cell r="O31">
            <v>0</v>
          </cell>
          <cell r="P31" t="str">
            <v/>
          </cell>
          <cell r="R31" t="str">
            <v/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Q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D31">
            <v>0</v>
          </cell>
          <cell r="BG31">
            <v>0</v>
          </cell>
          <cell r="BH31">
            <v>0</v>
          </cell>
          <cell r="BJ31">
            <v>0</v>
          </cell>
          <cell r="BR31">
            <v>0</v>
          </cell>
          <cell r="BS31" t="str">
            <v/>
          </cell>
        </row>
        <row r="32">
          <cell r="B32">
            <v>7</v>
          </cell>
          <cell r="C32">
            <v>0</v>
          </cell>
          <cell r="D32" t="str">
            <v/>
          </cell>
          <cell r="E32"/>
          <cell r="F32"/>
          <cell r="G32" t="str">
            <v/>
          </cell>
          <cell r="H32"/>
          <cell r="I32"/>
          <cell r="J32" t="str">
            <v/>
          </cell>
          <cell r="K32"/>
          <cell r="L32"/>
          <cell r="M32" t="str">
            <v/>
          </cell>
          <cell r="O32">
            <v>0</v>
          </cell>
          <cell r="P32" t="str">
            <v/>
          </cell>
          <cell r="R32" t="str">
            <v/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Q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D32">
            <v>0</v>
          </cell>
          <cell r="BG32">
            <v>0</v>
          </cell>
          <cell r="BH32">
            <v>0</v>
          </cell>
          <cell r="BJ32">
            <v>0</v>
          </cell>
          <cell r="BR32">
            <v>0</v>
          </cell>
          <cell r="BS32" t="str">
            <v/>
          </cell>
        </row>
        <row r="33">
          <cell r="B33">
            <v>7</v>
          </cell>
          <cell r="C33">
            <v>0</v>
          </cell>
          <cell r="D33" t="str">
            <v/>
          </cell>
          <cell r="E33"/>
          <cell r="F33"/>
          <cell r="G33" t="str">
            <v/>
          </cell>
          <cell r="H33"/>
          <cell r="I33"/>
          <cell r="J33" t="str">
            <v/>
          </cell>
          <cell r="K33"/>
          <cell r="L33"/>
          <cell r="M33" t="str">
            <v/>
          </cell>
          <cell r="O33">
            <v>0</v>
          </cell>
          <cell r="P33" t="str">
            <v/>
          </cell>
          <cell r="R33" t="str">
            <v/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Q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D33">
            <v>0</v>
          </cell>
          <cell r="BG33">
            <v>0</v>
          </cell>
          <cell r="BH33">
            <v>0</v>
          </cell>
          <cell r="BJ33">
            <v>0</v>
          </cell>
          <cell r="BR33">
            <v>0</v>
          </cell>
          <cell r="BS33" t="str">
            <v/>
          </cell>
        </row>
        <row r="34">
          <cell r="B34">
            <v>7</v>
          </cell>
          <cell r="C34">
            <v>0</v>
          </cell>
          <cell r="D34" t="str">
            <v/>
          </cell>
          <cell r="E34"/>
          <cell r="F34"/>
          <cell r="G34" t="str">
            <v/>
          </cell>
          <cell r="H34"/>
          <cell r="I34"/>
          <cell r="J34" t="str">
            <v/>
          </cell>
          <cell r="K34"/>
          <cell r="L34"/>
          <cell r="M34" t="str">
            <v/>
          </cell>
          <cell r="O34">
            <v>0</v>
          </cell>
          <cell r="P34" t="str">
            <v/>
          </cell>
          <cell r="R34" t="str">
            <v/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Q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D34">
            <v>0</v>
          </cell>
          <cell r="BG34">
            <v>0</v>
          </cell>
          <cell r="BH34">
            <v>0</v>
          </cell>
          <cell r="BJ34">
            <v>0</v>
          </cell>
          <cell r="BR34">
            <v>0</v>
          </cell>
          <cell r="BS34" t="str">
            <v/>
          </cell>
        </row>
        <row r="35">
          <cell r="B35">
            <v>7</v>
          </cell>
          <cell r="C35">
            <v>0</v>
          </cell>
          <cell r="D35" t="str">
            <v/>
          </cell>
          <cell r="E35"/>
          <cell r="F35"/>
          <cell r="G35" t="str">
            <v/>
          </cell>
          <cell r="H35"/>
          <cell r="I35"/>
          <cell r="J35" t="str">
            <v/>
          </cell>
          <cell r="K35"/>
          <cell r="L35"/>
          <cell r="O35">
            <v>0</v>
          </cell>
          <cell r="P35" t="str">
            <v/>
          </cell>
          <cell r="R35" t="str">
            <v/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Q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D35">
            <v>0</v>
          </cell>
          <cell r="BG35">
            <v>0</v>
          </cell>
          <cell r="BH35">
            <v>0</v>
          </cell>
          <cell r="BJ35">
            <v>0</v>
          </cell>
          <cell r="BR35">
            <v>0</v>
          </cell>
          <cell r="BS35" t="str">
            <v/>
          </cell>
        </row>
        <row r="36">
          <cell r="B36">
            <v>7</v>
          </cell>
          <cell r="C36">
            <v>0</v>
          </cell>
          <cell r="D36" t="str">
            <v/>
          </cell>
          <cell r="E36"/>
          <cell r="F36"/>
          <cell r="G36" t="str">
            <v/>
          </cell>
          <cell r="H36"/>
          <cell r="I36"/>
          <cell r="J36" t="str">
            <v/>
          </cell>
          <cell r="K36"/>
          <cell r="L36"/>
          <cell r="O36">
            <v>0</v>
          </cell>
          <cell r="P36" t="str">
            <v/>
          </cell>
          <cell r="R36" t="str">
            <v/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Q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D36">
            <v>0</v>
          </cell>
          <cell r="BG36">
            <v>0</v>
          </cell>
          <cell r="BH36">
            <v>0</v>
          </cell>
          <cell r="BJ36">
            <v>0</v>
          </cell>
          <cell r="BR36">
            <v>0</v>
          </cell>
          <cell r="BS36" t="str">
            <v/>
          </cell>
        </row>
        <row r="37">
          <cell r="B37">
            <v>7</v>
          </cell>
          <cell r="C37">
            <v>0</v>
          </cell>
          <cell r="D37" t="str">
            <v/>
          </cell>
          <cell r="E37"/>
          <cell r="F37"/>
          <cell r="G37" t="str">
            <v/>
          </cell>
          <cell r="H37"/>
          <cell r="I37"/>
          <cell r="J37" t="str">
            <v/>
          </cell>
          <cell r="K37"/>
          <cell r="L37"/>
          <cell r="O37">
            <v>0</v>
          </cell>
          <cell r="P37" t="str">
            <v/>
          </cell>
          <cell r="R37" t="str">
            <v/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D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Q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D37">
            <v>0</v>
          </cell>
          <cell r="BG37">
            <v>0</v>
          </cell>
          <cell r="BH37">
            <v>0</v>
          </cell>
          <cell r="BJ37">
            <v>0</v>
          </cell>
          <cell r="BR37">
            <v>0</v>
          </cell>
          <cell r="BS37" t="str">
            <v/>
          </cell>
        </row>
        <row r="38">
          <cell r="B38">
            <v>7</v>
          </cell>
          <cell r="C38">
            <v>0</v>
          </cell>
          <cell r="D38" t="str">
            <v/>
          </cell>
          <cell r="E38"/>
          <cell r="F38"/>
          <cell r="G38" t="str">
            <v/>
          </cell>
          <cell r="H38"/>
          <cell r="I38"/>
          <cell r="J38" t="str">
            <v/>
          </cell>
          <cell r="K38"/>
          <cell r="L38"/>
          <cell r="O38">
            <v>0</v>
          </cell>
          <cell r="P38" t="str">
            <v/>
          </cell>
          <cell r="R38" t="str">
            <v/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D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Q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D38">
            <v>0</v>
          </cell>
          <cell r="BG38">
            <v>0</v>
          </cell>
          <cell r="BH38">
            <v>0</v>
          </cell>
          <cell r="BJ38">
            <v>0</v>
          </cell>
          <cell r="BR38">
            <v>0</v>
          </cell>
          <cell r="BS38" t="str">
            <v/>
          </cell>
        </row>
        <row r="39">
          <cell r="B39">
            <v>7</v>
          </cell>
          <cell r="C39">
            <v>0</v>
          </cell>
          <cell r="D39" t="str">
            <v/>
          </cell>
          <cell r="E39"/>
          <cell r="F39"/>
          <cell r="G39" t="str">
            <v/>
          </cell>
          <cell r="H39"/>
          <cell r="I39"/>
          <cell r="J39" t="str">
            <v/>
          </cell>
          <cell r="K39"/>
          <cell r="L39"/>
          <cell r="O39">
            <v>0</v>
          </cell>
          <cell r="P39" t="str">
            <v/>
          </cell>
          <cell r="R39" t="str">
            <v/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D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Q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D39">
            <v>0</v>
          </cell>
          <cell r="BG39">
            <v>0</v>
          </cell>
          <cell r="BH39">
            <v>0</v>
          </cell>
          <cell r="BJ39">
            <v>0</v>
          </cell>
          <cell r="BR39">
            <v>0</v>
          </cell>
          <cell r="BS39" t="str">
            <v/>
          </cell>
        </row>
        <row r="40">
          <cell r="B40">
            <v>7</v>
          </cell>
          <cell r="C40">
            <v>0</v>
          </cell>
          <cell r="D40" t="str">
            <v/>
          </cell>
          <cell r="E40"/>
          <cell r="F40"/>
          <cell r="G40" t="str">
            <v/>
          </cell>
          <cell r="H40"/>
          <cell r="I40"/>
          <cell r="J40" t="str">
            <v/>
          </cell>
          <cell r="K40"/>
          <cell r="L40"/>
          <cell r="O40">
            <v>0</v>
          </cell>
          <cell r="P40" t="str">
            <v/>
          </cell>
          <cell r="R40" t="str">
            <v/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D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Q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D40">
            <v>0</v>
          </cell>
          <cell r="BG40">
            <v>0</v>
          </cell>
          <cell r="BH40">
            <v>0</v>
          </cell>
          <cell r="BJ40">
            <v>0</v>
          </cell>
          <cell r="BR40">
            <v>0</v>
          </cell>
          <cell r="BS40" t="str">
            <v/>
          </cell>
        </row>
        <row r="41">
          <cell r="B41">
            <v>7</v>
          </cell>
          <cell r="C41">
            <v>0</v>
          </cell>
          <cell r="D41" t="str">
            <v/>
          </cell>
          <cell r="E41"/>
          <cell r="F41"/>
          <cell r="G41" t="str">
            <v/>
          </cell>
          <cell r="H41"/>
          <cell r="I41"/>
          <cell r="J41" t="str">
            <v/>
          </cell>
          <cell r="K41"/>
          <cell r="L41"/>
          <cell r="O41">
            <v>0</v>
          </cell>
          <cell r="P41" t="str">
            <v/>
          </cell>
          <cell r="R41" t="str">
            <v/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D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Q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D41">
            <v>0</v>
          </cell>
          <cell r="BG41">
            <v>0</v>
          </cell>
          <cell r="BH41">
            <v>0</v>
          </cell>
          <cell r="BJ41">
            <v>0</v>
          </cell>
          <cell r="BR41">
            <v>0</v>
          </cell>
          <cell r="BS41" t="str">
            <v/>
          </cell>
        </row>
        <row r="42">
          <cell r="B42">
            <v>7</v>
          </cell>
          <cell r="C42">
            <v>0</v>
          </cell>
          <cell r="D42" t="str">
            <v/>
          </cell>
          <cell r="E42"/>
          <cell r="F42"/>
          <cell r="G42" t="str">
            <v/>
          </cell>
          <cell r="H42"/>
          <cell r="I42"/>
          <cell r="J42" t="str">
            <v/>
          </cell>
          <cell r="K42"/>
          <cell r="L42"/>
          <cell r="M42" t="str">
            <v/>
          </cell>
          <cell r="O42">
            <v>0</v>
          </cell>
          <cell r="P42" t="str">
            <v/>
          </cell>
          <cell r="R42" t="str">
            <v/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Q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D42">
            <v>0</v>
          </cell>
          <cell r="BG42">
            <v>0</v>
          </cell>
          <cell r="BH42">
            <v>0</v>
          </cell>
          <cell r="BJ42">
            <v>0</v>
          </cell>
          <cell r="BR42">
            <v>0</v>
          </cell>
          <cell r="BS42" t="str">
            <v/>
          </cell>
        </row>
        <row r="43">
          <cell r="B43">
            <v>7</v>
          </cell>
          <cell r="C43">
            <v>0</v>
          </cell>
          <cell r="D43" t="str">
            <v/>
          </cell>
          <cell r="E43"/>
          <cell r="F43"/>
          <cell r="G43" t="str">
            <v/>
          </cell>
          <cell r="H43"/>
          <cell r="I43"/>
          <cell r="J43" t="str">
            <v/>
          </cell>
          <cell r="K43"/>
          <cell r="L43"/>
          <cell r="O43">
            <v>0</v>
          </cell>
          <cell r="P43" t="str">
            <v/>
          </cell>
          <cell r="R43" t="str">
            <v/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D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Q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D43">
            <v>0</v>
          </cell>
          <cell r="BG43">
            <v>0</v>
          </cell>
          <cell r="BH43">
            <v>0</v>
          </cell>
          <cell r="BJ43">
            <v>0</v>
          </cell>
          <cell r="BR43">
            <v>0</v>
          </cell>
          <cell r="BS43" t="str">
            <v/>
          </cell>
        </row>
        <row r="44">
          <cell r="B44">
            <v>7</v>
          </cell>
          <cell r="C44">
            <v>0</v>
          </cell>
          <cell r="D44" t="str">
            <v/>
          </cell>
          <cell r="E44"/>
          <cell r="F44"/>
          <cell r="G44" t="str">
            <v/>
          </cell>
          <cell r="H44"/>
          <cell r="I44"/>
          <cell r="J44" t="str">
            <v/>
          </cell>
          <cell r="K44"/>
          <cell r="L44"/>
          <cell r="O44">
            <v>0</v>
          </cell>
          <cell r="P44" t="str">
            <v/>
          </cell>
          <cell r="R44" t="str">
            <v/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D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Q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D44">
            <v>0</v>
          </cell>
          <cell r="BG44">
            <v>0</v>
          </cell>
          <cell r="BH44">
            <v>0</v>
          </cell>
          <cell r="BJ44">
            <v>0</v>
          </cell>
          <cell r="BR44">
            <v>0</v>
          </cell>
          <cell r="BS44" t="str">
            <v/>
          </cell>
        </row>
        <row r="45">
          <cell r="B45">
            <v>7</v>
          </cell>
          <cell r="C45">
            <v>0</v>
          </cell>
          <cell r="D45" t="str">
            <v/>
          </cell>
          <cell r="E45"/>
          <cell r="F45"/>
          <cell r="G45" t="str">
            <v/>
          </cell>
          <cell r="H45"/>
          <cell r="I45"/>
          <cell r="J45" t="str">
            <v/>
          </cell>
          <cell r="K45"/>
          <cell r="L45"/>
          <cell r="O45">
            <v>0</v>
          </cell>
          <cell r="P45" t="str">
            <v/>
          </cell>
          <cell r="R45" t="str">
            <v/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D45">
            <v>0</v>
          </cell>
          <cell r="BG45">
            <v>0</v>
          </cell>
          <cell r="BH45">
            <v>0</v>
          </cell>
          <cell r="BJ45">
            <v>0</v>
          </cell>
          <cell r="BR45">
            <v>0</v>
          </cell>
          <cell r="BS45" t="str">
            <v/>
          </cell>
        </row>
        <row r="46">
          <cell r="B46">
            <v>7</v>
          </cell>
          <cell r="C46">
            <v>0</v>
          </cell>
          <cell r="D46" t="str">
            <v/>
          </cell>
          <cell r="E46"/>
          <cell r="F46"/>
          <cell r="G46" t="str">
            <v/>
          </cell>
          <cell r="H46"/>
          <cell r="I46"/>
          <cell r="J46" t="str">
            <v/>
          </cell>
          <cell r="K46"/>
          <cell r="L46"/>
          <cell r="O46">
            <v>0</v>
          </cell>
          <cell r="P46" t="str">
            <v/>
          </cell>
          <cell r="R46" t="str">
            <v/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Q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D46">
            <v>0</v>
          </cell>
          <cell r="BG46">
            <v>0</v>
          </cell>
          <cell r="BH46">
            <v>0</v>
          </cell>
          <cell r="BJ46">
            <v>0</v>
          </cell>
          <cell r="BR46">
            <v>0</v>
          </cell>
          <cell r="BS46" t="str">
            <v/>
          </cell>
        </row>
        <row r="47">
          <cell r="B47">
            <v>7</v>
          </cell>
          <cell r="C47">
            <v>0</v>
          </cell>
          <cell r="D47" t="str">
            <v/>
          </cell>
          <cell r="E47"/>
          <cell r="F47"/>
          <cell r="G47" t="str">
            <v/>
          </cell>
          <cell r="H47"/>
          <cell r="I47"/>
          <cell r="J47" t="str">
            <v/>
          </cell>
          <cell r="K47"/>
          <cell r="L47"/>
          <cell r="O47">
            <v>0</v>
          </cell>
          <cell r="P47" t="str">
            <v/>
          </cell>
          <cell r="R47" t="str">
            <v/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D47">
            <v>0</v>
          </cell>
          <cell r="BG47">
            <v>0</v>
          </cell>
          <cell r="BH47">
            <v>0</v>
          </cell>
          <cell r="BJ47">
            <v>0</v>
          </cell>
          <cell r="BR47">
            <v>0</v>
          </cell>
          <cell r="BS47" t="str">
            <v/>
          </cell>
        </row>
        <row r="48">
          <cell r="B48">
            <v>7</v>
          </cell>
          <cell r="C48">
            <v>0</v>
          </cell>
          <cell r="D48" t="str">
            <v/>
          </cell>
          <cell r="E48"/>
          <cell r="F48"/>
          <cell r="G48" t="str">
            <v/>
          </cell>
          <cell r="H48"/>
          <cell r="I48"/>
          <cell r="J48" t="str">
            <v/>
          </cell>
          <cell r="K48"/>
          <cell r="L48"/>
          <cell r="O48">
            <v>0</v>
          </cell>
          <cell r="P48" t="str">
            <v/>
          </cell>
          <cell r="R48" t="str">
            <v/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D48">
            <v>0</v>
          </cell>
          <cell r="BG48">
            <v>0</v>
          </cell>
          <cell r="BH48">
            <v>0</v>
          </cell>
          <cell r="BJ48">
            <v>0</v>
          </cell>
          <cell r="BR48">
            <v>0</v>
          </cell>
          <cell r="BS48" t="str">
            <v/>
          </cell>
        </row>
        <row r="49">
          <cell r="B49">
            <v>7</v>
          </cell>
          <cell r="C49">
            <v>0</v>
          </cell>
          <cell r="D49" t="str">
            <v/>
          </cell>
          <cell r="E49"/>
          <cell r="F49"/>
          <cell r="G49" t="str">
            <v/>
          </cell>
          <cell r="H49"/>
          <cell r="I49"/>
          <cell r="J49" t="str">
            <v/>
          </cell>
          <cell r="K49"/>
          <cell r="L49"/>
          <cell r="O49">
            <v>0</v>
          </cell>
          <cell r="P49" t="str">
            <v/>
          </cell>
          <cell r="R49" t="str">
            <v/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D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Q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D49">
            <v>0</v>
          </cell>
          <cell r="BG49">
            <v>0</v>
          </cell>
          <cell r="BH49">
            <v>0</v>
          </cell>
          <cell r="BJ49">
            <v>0</v>
          </cell>
          <cell r="BR49">
            <v>0</v>
          </cell>
          <cell r="BS49" t="str">
            <v/>
          </cell>
        </row>
        <row r="50">
          <cell r="B50">
            <v>7</v>
          </cell>
          <cell r="C50">
            <v>0</v>
          </cell>
          <cell r="D50" t="str">
            <v/>
          </cell>
          <cell r="E50"/>
          <cell r="F50"/>
          <cell r="G50" t="str">
            <v/>
          </cell>
          <cell r="H50"/>
          <cell r="I50"/>
          <cell r="J50" t="str">
            <v/>
          </cell>
          <cell r="K50"/>
          <cell r="L50"/>
          <cell r="M50" t="str">
            <v/>
          </cell>
          <cell r="O50">
            <v>0</v>
          </cell>
          <cell r="P50" t="str">
            <v/>
          </cell>
          <cell r="R50" t="str">
            <v/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D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Q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D50">
            <v>0</v>
          </cell>
          <cell r="BG50">
            <v>0</v>
          </cell>
          <cell r="BH50">
            <v>0</v>
          </cell>
          <cell r="BJ50">
            <v>0</v>
          </cell>
          <cell r="BR50">
            <v>0</v>
          </cell>
          <cell r="BS50" t="str">
            <v/>
          </cell>
        </row>
        <row r="51">
          <cell r="B51">
            <v>7</v>
          </cell>
          <cell r="C51">
            <v>0</v>
          </cell>
          <cell r="D51" t="str">
            <v/>
          </cell>
          <cell r="E51"/>
          <cell r="F51"/>
          <cell r="G51" t="str">
            <v/>
          </cell>
          <cell r="H51"/>
          <cell r="I51"/>
          <cell r="J51" t="str">
            <v/>
          </cell>
          <cell r="K51"/>
          <cell r="L51"/>
          <cell r="O51">
            <v>0</v>
          </cell>
          <cell r="P51" t="str">
            <v/>
          </cell>
          <cell r="R51" t="str">
            <v/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D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Q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D51">
            <v>0</v>
          </cell>
          <cell r="BG51">
            <v>0</v>
          </cell>
          <cell r="BH51">
            <v>0</v>
          </cell>
          <cell r="BJ51">
            <v>0</v>
          </cell>
          <cell r="BR51">
            <v>0</v>
          </cell>
          <cell r="BS51" t="str">
            <v/>
          </cell>
        </row>
        <row r="52">
          <cell r="B52">
            <v>7</v>
          </cell>
          <cell r="C52">
            <v>0</v>
          </cell>
          <cell r="D52" t="str">
            <v/>
          </cell>
          <cell r="E52"/>
          <cell r="F52"/>
          <cell r="G52" t="str">
            <v/>
          </cell>
          <cell r="H52"/>
          <cell r="I52"/>
          <cell r="J52" t="str">
            <v/>
          </cell>
          <cell r="K52"/>
          <cell r="L52"/>
          <cell r="O52">
            <v>0</v>
          </cell>
          <cell r="P52" t="str">
            <v/>
          </cell>
          <cell r="R52" t="str">
            <v/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D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Q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D52">
            <v>0</v>
          </cell>
          <cell r="BG52">
            <v>0</v>
          </cell>
          <cell r="BH52">
            <v>0</v>
          </cell>
          <cell r="BJ52">
            <v>0</v>
          </cell>
          <cell r="BR52">
            <v>0</v>
          </cell>
          <cell r="BS52" t="str">
            <v/>
          </cell>
        </row>
        <row r="53">
          <cell r="B53">
            <v>7</v>
          </cell>
          <cell r="C53">
            <v>0</v>
          </cell>
          <cell r="D53" t="str">
            <v/>
          </cell>
          <cell r="E53"/>
          <cell r="F53"/>
          <cell r="G53" t="str">
            <v/>
          </cell>
          <cell r="H53"/>
          <cell r="I53"/>
          <cell r="J53" t="str">
            <v/>
          </cell>
          <cell r="K53"/>
          <cell r="L53"/>
          <cell r="O53">
            <v>0</v>
          </cell>
          <cell r="P53" t="str">
            <v/>
          </cell>
          <cell r="R53" t="str">
            <v/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D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D53">
            <v>0</v>
          </cell>
          <cell r="BG53">
            <v>0</v>
          </cell>
          <cell r="BH53">
            <v>0</v>
          </cell>
          <cell r="BJ53">
            <v>0</v>
          </cell>
          <cell r="BR53">
            <v>0</v>
          </cell>
          <cell r="BS53" t="str">
            <v/>
          </cell>
        </row>
        <row r="54">
          <cell r="B54">
            <v>7</v>
          </cell>
          <cell r="C54">
            <v>0</v>
          </cell>
          <cell r="D54" t="str">
            <v/>
          </cell>
          <cell r="E54"/>
          <cell r="F54"/>
          <cell r="G54" t="str">
            <v/>
          </cell>
          <cell r="H54"/>
          <cell r="I54"/>
          <cell r="J54" t="str">
            <v/>
          </cell>
          <cell r="K54"/>
          <cell r="L54"/>
          <cell r="O54">
            <v>0</v>
          </cell>
          <cell r="P54" t="str">
            <v/>
          </cell>
          <cell r="R54" t="str">
            <v/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D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D54">
            <v>0</v>
          </cell>
          <cell r="BG54">
            <v>0</v>
          </cell>
          <cell r="BH54">
            <v>0</v>
          </cell>
          <cell r="BJ54">
            <v>0</v>
          </cell>
          <cell r="BR54">
            <v>0</v>
          </cell>
          <cell r="BS54" t="str">
            <v/>
          </cell>
        </row>
      </sheetData>
      <sheetData sheetId="2">
        <row r="1">
          <cell r="A1" t="str">
            <v>Interregio Uitvoering Senioren</v>
          </cell>
          <cell r="M1">
            <v>44933</v>
          </cell>
        </row>
        <row r="2">
          <cell r="A2" t="str">
            <v>Organisatie: KNZB ism Regio Midwest</v>
          </cell>
          <cell r="C2" t="str">
            <v>Amsterdam, Sloterparkbad</v>
          </cell>
          <cell r="M2">
            <v>0.53125</v>
          </cell>
        </row>
        <row r="3">
          <cell r="A3" t="str">
            <v>Solo:</v>
          </cell>
          <cell r="B3" t="str">
            <v>Senioren</v>
          </cell>
        </row>
      </sheetData>
      <sheetData sheetId="3"/>
      <sheetData sheetId="4"/>
      <sheetData sheetId="5"/>
      <sheetData sheetId="6">
        <row r="1">
          <cell r="C1">
            <v>100</v>
          </cell>
        </row>
        <row r="2">
          <cell r="C2">
            <v>100</v>
          </cell>
        </row>
        <row r="3">
          <cell r="C3">
            <v>0</v>
          </cell>
        </row>
        <row r="5">
          <cell r="A5">
            <v>3</v>
          </cell>
          <cell r="B5">
            <v>1</v>
          </cell>
          <cell r="C5">
            <v>72.466700000000003</v>
          </cell>
          <cell r="D5" t="str">
            <v>ACZ</v>
          </cell>
          <cell r="E5" t="str">
            <v>River</v>
          </cell>
          <cell r="F5" t="str">
            <v>ACZ</v>
          </cell>
          <cell r="G5" t="str">
            <v>Kim Schallenberg</v>
          </cell>
          <cell r="H5">
            <v>200100454</v>
          </cell>
          <cell r="I5" t="str">
            <v>x</v>
          </cell>
          <cell r="J5" t="str">
            <v>Manolya Yapar</v>
          </cell>
          <cell r="K5">
            <v>200101304</v>
          </cell>
          <cell r="L5" t="str">
            <v>x</v>
          </cell>
          <cell r="M5"/>
          <cell r="N5"/>
          <cell r="O5"/>
          <cell r="Q5" t="str">
            <v>West</v>
          </cell>
          <cell r="S5">
            <v>0</v>
          </cell>
          <cell r="T5" t="str">
            <v/>
          </cell>
          <cell r="V5">
            <v>1</v>
          </cell>
          <cell r="AB5">
            <v>7.2</v>
          </cell>
          <cell r="AC5">
            <v>7.5</v>
          </cell>
          <cell r="AD5">
            <v>7.3</v>
          </cell>
          <cell r="AE5">
            <v>7.1</v>
          </cell>
          <cell r="AF5">
            <v>7.4</v>
          </cell>
          <cell r="AH5">
            <v>21.9</v>
          </cell>
          <cell r="AO5">
            <v>7.5</v>
          </cell>
          <cell r="AP5">
            <v>6.6</v>
          </cell>
          <cell r="AQ5">
            <v>7.4</v>
          </cell>
          <cell r="AR5">
            <v>7</v>
          </cell>
          <cell r="AS5">
            <v>7.4</v>
          </cell>
          <cell r="AU5">
            <v>29.066700000000001</v>
          </cell>
          <cell r="BB5">
            <v>7</v>
          </cell>
          <cell r="BC5">
            <v>7.3</v>
          </cell>
          <cell r="BD5">
            <v>7</v>
          </cell>
          <cell r="BE5">
            <v>7.2</v>
          </cell>
          <cell r="BF5">
            <v>7.4</v>
          </cell>
          <cell r="BH5">
            <v>21.5</v>
          </cell>
          <cell r="BK5">
            <v>0</v>
          </cell>
          <cell r="BL5">
            <v>72.466700000000003</v>
          </cell>
          <cell r="BN5">
            <v>72.466700000000003</v>
          </cell>
          <cell r="BX5">
            <v>0</v>
          </cell>
          <cell r="BY5" t="str">
            <v/>
          </cell>
        </row>
        <row r="6">
          <cell r="A6">
            <v>4</v>
          </cell>
          <cell r="B6">
            <v>2</v>
          </cell>
          <cell r="C6">
            <v>69.2333</v>
          </cell>
          <cell r="D6" t="str">
            <v>ZPCH</v>
          </cell>
          <cell r="E6" t="str">
            <v>The Joker</v>
          </cell>
          <cell r="F6" t="str">
            <v>ZPCH &amp; Kim Deiman</v>
          </cell>
          <cell r="G6" t="str">
            <v>Kim Deiman</v>
          </cell>
          <cell r="H6">
            <v>199500480</v>
          </cell>
          <cell r="I6" t="str">
            <v>x</v>
          </cell>
          <cell r="J6" t="str">
            <v>Ilse de Heij</v>
          </cell>
          <cell r="K6">
            <v>200402252</v>
          </cell>
          <cell r="L6" t="str">
            <v>x</v>
          </cell>
          <cell r="M6"/>
          <cell r="N6"/>
          <cell r="O6"/>
          <cell r="Q6" t="str">
            <v>MidWest</v>
          </cell>
          <cell r="S6">
            <v>0</v>
          </cell>
          <cell r="T6" t="str">
            <v/>
          </cell>
          <cell r="V6">
            <v>2</v>
          </cell>
          <cell r="AB6">
            <v>6.9</v>
          </cell>
          <cell r="AC6">
            <v>7.1</v>
          </cell>
          <cell r="AD6">
            <v>7</v>
          </cell>
          <cell r="AE6">
            <v>6.9</v>
          </cell>
          <cell r="AF6">
            <v>6.9</v>
          </cell>
          <cell r="AH6">
            <v>20.8</v>
          </cell>
          <cell r="AO6">
            <v>7</v>
          </cell>
          <cell r="AP6">
            <v>7.5</v>
          </cell>
          <cell r="AQ6">
            <v>7.2</v>
          </cell>
          <cell r="AR6">
            <v>6.5</v>
          </cell>
          <cell r="AS6">
            <v>6.6</v>
          </cell>
          <cell r="AU6">
            <v>27.7333</v>
          </cell>
          <cell r="BB6">
            <v>6.8</v>
          </cell>
          <cell r="BC6">
            <v>7.1</v>
          </cell>
          <cell r="BD6">
            <v>6.8</v>
          </cell>
          <cell r="BE6">
            <v>6.5</v>
          </cell>
          <cell r="BF6">
            <v>7.7</v>
          </cell>
          <cell r="BH6">
            <v>20.7</v>
          </cell>
          <cell r="BK6">
            <v>0</v>
          </cell>
          <cell r="BL6">
            <v>69.2333</v>
          </cell>
          <cell r="BN6">
            <v>69.2333</v>
          </cell>
          <cell r="BX6">
            <v>0</v>
          </cell>
          <cell r="BY6" t="str">
            <v/>
          </cell>
        </row>
        <row r="7">
          <cell r="A7">
            <v>13</v>
          </cell>
          <cell r="B7">
            <v>3</v>
          </cell>
          <cell r="C7">
            <v>66.566699999999997</v>
          </cell>
          <cell r="D7" t="str">
            <v>ACZ</v>
          </cell>
          <cell r="E7" t="str">
            <v>I'm in love</v>
          </cell>
          <cell r="F7" t="str">
            <v>ACZ</v>
          </cell>
          <cell r="G7" t="str">
            <v>Floor Schallenberg</v>
          </cell>
          <cell r="H7">
            <v>200400018</v>
          </cell>
          <cell r="I7" t="str">
            <v>x</v>
          </cell>
          <cell r="J7" t="str">
            <v xml:space="preserve">Laura Sijben </v>
          </cell>
          <cell r="K7">
            <v>200202900</v>
          </cell>
          <cell r="L7" t="str">
            <v>x</v>
          </cell>
          <cell r="M7" t="str">
            <v>Dionne Sijben</v>
          </cell>
          <cell r="N7"/>
          <cell r="O7"/>
          <cell r="Q7" t="str">
            <v>West</v>
          </cell>
          <cell r="S7">
            <v>0</v>
          </cell>
          <cell r="T7" t="str">
            <v/>
          </cell>
          <cell r="V7">
            <v>3</v>
          </cell>
          <cell r="AB7">
            <v>6.3</v>
          </cell>
          <cell r="AC7">
            <v>6.4</v>
          </cell>
          <cell r="AD7">
            <v>6.1</v>
          </cell>
          <cell r="AE7">
            <v>6.6</v>
          </cell>
          <cell r="AF7">
            <v>6.8</v>
          </cell>
          <cell r="AH7">
            <v>19.3</v>
          </cell>
          <cell r="AO7">
            <v>6.7</v>
          </cell>
          <cell r="AP7">
            <v>6.8</v>
          </cell>
          <cell r="AQ7">
            <v>7</v>
          </cell>
          <cell r="AR7">
            <v>6.7</v>
          </cell>
          <cell r="AS7">
            <v>6.8</v>
          </cell>
          <cell r="AU7">
            <v>27.066700000000001</v>
          </cell>
          <cell r="BB7">
            <v>7.1</v>
          </cell>
          <cell r="BC7">
            <v>7</v>
          </cell>
          <cell r="BD7">
            <v>6.4</v>
          </cell>
          <cell r="BE7">
            <v>6.8</v>
          </cell>
          <cell r="BF7">
            <v>6.4</v>
          </cell>
          <cell r="BH7">
            <v>20.2</v>
          </cell>
          <cell r="BK7">
            <v>0</v>
          </cell>
          <cell r="BL7">
            <v>66.566699999999997</v>
          </cell>
          <cell r="BN7">
            <v>66.566699999999997</v>
          </cell>
          <cell r="BX7">
            <v>0</v>
          </cell>
          <cell r="BY7" t="str">
            <v/>
          </cell>
        </row>
        <row r="8">
          <cell r="A8">
            <v>12</v>
          </cell>
          <cell r="B8">
            <v>4</v>
          </cell>
          <cell r="C8">
            <v>66.333299999999994</v>
          </cell>
          <cell r="D8" t="str">
            <v>ZPCH</v>
          </cell>
          <cell r="E8" t="str">
            <v>The Joker</v>
          </cell>
          <cell r="F8" t="str">
            <v>ZPCH &amp; Kim Deiman</v>
          </cell>
          <cell r="G8" t="str">
            <v>Marin Hokke</v>
          </cell>
          <cell r="H8">
            <v>200403894</v>
          </cell>
          <cell r="I8" t="str">
            <v>x</v>
          </cell>
          <cell r="J8" t="str">
            <v>Eline Braakhuis</v>
          </cell>
          <cell r="K8">
            <v>200401294</v>
          </cell>
          <cell r="L8" t="str">
            <v>x</v>
          </cell>
          <cell r="M8"/>
          <cell r="N8"/>
          <cell r="O8"/>
          <cell r="Q8" t="str">
            <v>MidWest</v>
          </cell>
          <cell r="S8">
            <v>0</v>
          </cell>
          <cell r="T8" t="str">
            <v/>
          </cell>
          <cell r="V8">
            <v>4</v>
          </cell>
          <cell r="AB8">
            <v>6.7</v>
          </cell>
          <cell r="AC8">
            <v>6.7</v>
          </cell>
          <cell r="AD8">
            <v>6.4</v>
          </cell>
          <cell r="AE8">
            <v>6.3</v>
          </cell>
          <cell r="AF8">
            <v>6.5</v>
          </cell>
          <cell r="AH8">
            <v>19.600000000000001</v>
          </cell>
          <cell r="AO8">
            <v>6.8</v>
          </cell>
          <cell r="AP8">
            <v>7</v>
          </cell>
          <cell r="AQ8">
            <v>6.5</v>
          </cell>
          <cell r="AR8">
            <v>6.6</v>
          </cell>
          <cell r="AS8">
            <v>6.5</v>
          </cell>
          <cell r="AU8">
            <v>26.533300000000001</v>
          </cell>
          <cell r="BB8">
            <v>6.7</v>
          </cell>
          <cell r="BC8">
            <v>6.9</v>
          </cell>
          <cell r="BD8">
            <v>6.2</v>
          </cell>
          <cell r="BE8">
            <v>6.6</v>
          </cell>
          <cell r="BF8">
            <v>7.1</v>
          </cell>
          <cell r="BH8">
            <v>20.2</v>
          </cell>
          <cell r="BK8">
            <v>0</v>
          </cell>
          <cell r="BL8">
            <v>66.333300000000008</v>
          </cell>
          <cell r="BN8">
            <v>66.333299999999994</v>
          </cell>
          <cell r="BX8">
            <v>0</v>
          </cell>
          <cell r="BY8" t="str">
            <v/>
          </cell>
        </row>
        <row r="9">
          <cell r="A9">
            <v>8</v>
          </cell>
          <cell r="B9">
            <v>5</v>
          </cell>
          <cell r="C9">
            <v>65.400000000000006</v>
          </cell>
          <cell r="D9" t="str">
            <v>ACZ</v>
          </cell>
          <cell r="E9" t="str">
            <v>Grease</v>
          </cell>
          <cell r="F9" t="str">
            <v>ACZ</v>
          </cell>
          <cell r="G9" t="str">
            <v>Esther Lanser</v>
          </cell>
          <cell r="H9">
            <v>200302798</v>
          </cell>
          <cell r="I9" t="str">
            <v>x</v>
          </cell>
          <cell r="J9" t="str">
            <v>Kincsö Biró</v>
          </cell>
          <cell r="K9">
            <v>200304528</v>
          </cell>
          <cell r="L9" t="str">
            <v>x</v>
          </cell>
          <cell r="M9"/>
          <cell r="N9"/>
          <cell r="O9"/>
          <cell r="Q9" t="str">
            <v>West</v>
          </cell>
          <cell r="S9">
            <v>0</v>
          </cell>
          <cell r="T9" t="str">
            <v/>
          </cell>
          <cell r="V9">
            <v>5</v>
          </cell>
          <cell r="AB9">
            <v>6.7</v>
          </cell>
          <cell r="AC9">
            <v>6.8</v>
          </cell>
          <cell r="AD9">
            <v>6.5</v>
          </cell>
          <cell r="AE9">
            <v>6.4</v>
          </cell>
          <cell r="AF9">
            <v>6.5</v>
          </cell>
          <cell r="AH9">
            <v>19.7</v>
          </cell>
          <cell r="AO9">
            <v>6.4</v>
          </cell>
          <cell r="AP9">
            <v>6.5</v>
          </cell>
          <cell r="AQ9">
            <v>6.6</v>
          </cell>
          <cell r="AR9">
            <v>6.2</v>
          </cell>
          <cell r="AS9">
            <v>6.6</v>
          </cell>
          <cell r="AU9">
            <v>26</v>
          </cell>
          <cell r="BB9">
            <v>6.9</v>
          </cell>
          <cell r="BC9">
            <v>6.7</v>
          </cell>
          <cell r="BD9">
            <v>6.4</v>
          </cell>
          <cell r="BE9">
            <v>6.6</v>
          </cell>
          <cell r="BF9">
            <v>6.3</v>
          </cell>
          <cell r="BH9">
            <v>19.7</v>
          </cell>
          <cell r="BK9">
            <v>0</v>
          </cell>
          <cell r="BL9">
            <v>65.400000000000006</v>
          </cell>
          <cell r="BN9">
            <v>65.400000000000006</v>
          </cell>
          <cell r="BX9">
            <v>0</v>
          </cell>
          <cell r="BY9" t="str">
            <v/>
          </cell>
        </row>
        <row r="10">
          <cell r="A10">
            <v>11</v>
          </cell>
          <cell r="B10">
            <v>6</v>
          </cell>
          <cell r="C10">
            <v>64.2</v>
          </cell>
          <cell r="D10" t="str">
            <v>AZC</v>
          </cell>
          <cell r="E10" t="str">
            <v>Afraid to feel</v>
          </cell>
          <cell r="F10" t="str">
            <v>AZC Alphen</v>
          </cell>
          <cell r="G10" t="str">
            <v>Mirjam Jochemsen</v>
          </cell>
          <cell r="H10">
            <v>200401600</v>
          </cell>
          <cell r="I10" t="str">
            <v>x</v>
          </cell>
          <cell r="J10" t="str">
            <v>Fleur Valk</v>
          </cell>
          <cell r="K10">
            <v>200400606</v>
          </cell>
          <cell r="L10" t="str">
            <v>x</v>
          </cell>
          <cell r="M10" t="str">
            <v>Kate Jutte</v>
          </cell>
          <cell r="N10">
            <v>200401278</v>
          </cell>
          <cell r="O10" t="str">
            <v>res</v>
          </cell>
          <cell r="Q10" t="str">
            <v>West</v>
          </cell>
          <cell r="S10">
            <v>0</v>
          </cell>
          <cell r="T10" t="str">
            <v/>
          </cell>
          <cell r="V10">
            <v>6</v>
          </cell>
          <cell r="AB10">
            <v>6.5</v>
          </cell>
          <cell r="AC10">
            <v>6.9</v>
          </cell>
          <cell r="AD10">
            <v>6.7</v>
          </cell>
          <cell r="AE10">
            <v>6.5</v>
          </cell>
          <cell r="AF10">
            <v>6.4</v>
          </cell>
          <cell r="AH10">
            <v>19.7</v>
          </cell>
          <cell r="AO10">
            <v>6.7</v>
          </cell>
          <cell r="AP10">
            <v>6.3</v>
          </cell>
          <cell r="AQ10">
            <v>6</v>
          </cell>
          <cell r="AR10">
            <v>6</v>
          </cell>
          <cell r="AS10">
            <v>6.6</v>
          </cell>
          <cell r="AU10">
            <v>25.2</v>
          </cell>
          <cell r="BB10">
            <v>6.6</v>
          </cell>
          <cell r="BC10">
            <v>6.2</v>
          </cell>
          <cell r="BD10">
            <v>6.8</v>
          </cell>
          <cell r="BE10">
            <v>6.5</v>
          </cell>
          <cell r="BF10">
            <v>5.8</v>
          </cell>
          <cell r="BH10">
            <v>19.3</v>
          </cell>
          <cell r="BK10">
            <v>0</v>
          </cell>
          <cell r="BL10">
            <v>64.2</v>
          </cell>
          <cell r="BN10">
            <v>64.2</v>
          </cell>
          <cell r="BX10">
            <v>0</v>
          </cell>
          <cell r="BY10" t="str">
            <v/>
          </cell>
        </row>
        <row r="11">
          <cell r="A11">
            <v>15</v>
          </cell>
          <cell r="B11">
            <v>7</v>
          </cell>
          <cell r="C11">
            <v>64</v>
          </cell>
          <cell r="D11" t="str">
            <v>De Dolfijn</v>
          </cell>
          <cell r="E11" t="str">
            <v>Tetris</v>
          </cell>
          <cell r="F11" t="str">
            <v>De Dolfijn</v>
          </cell>
          <cell r="G11" t="str">
            <v>Amanda Voesten</v>
          </cell>
          <cell r="H11">
            <v>200404456</v>
          </cell>
          <cell r="I11" t="str">
            <v>x</v>
          </cell>
          <cell r="J11" t="str">
            <v>Marleen Voesten</v>
          </cell>
          <cell r="K11">
            <v>200403600</v>
          </cell>
          <cell r="L11" t="str">
            <v>x</v>
          </cell>
          <cell r="M11"/>
          <cell r="N11"/>
          <cell r="O11"/>
          <cell r="Q11" t="str">
            <v>MidWest</v>
          </cell>
          <cell r="S11">
            <v>0</v>
          </cell>
          <cell r="T11" t="str">
            <v/>
          </cell>
          <cell r="V11">
            <v>7</v>
          </cell>
          <cell r="AB11">
            <v>6</v>
          </cell>
          <cell r="AC11">
            <v>5.9</v>
          </cell>
          <cell r="AD11">
            <v>6.9</v>
          </cell>
          <cell r="AE11">
            <v>6.4</v>
          </cell>
          <cell r="AF11">
            <v>6.4</v>
          </cell>
          <cell r="AH11">
            <v>18.8</v>
          </cell>
          <cell r="AO11">
            <v>6.5</v>
          </cell>
          <cell r="AP11">
            <v>6.3</v>
          </cell>
          <cell r="AQ11">
            <v>6.9</v>
          </cell>
          <cell r="AR11">
            <v>5.7</v>
          </cell>
          <cell r="AS11">
            <v>6.4</v>
          </cell>
          <cell r="AU11">
            <v>25.6</v>
          </cell>
          <cell r="BB11">
            <v>6.5</v>
          </cell>
          <cell r="BC11">
            <v>6.7</v>
          </cell>
          <cell r="BD11">
            <v>5.9</v>
          </cell>
          <cell r="BE11">
            <v>6.7</v>
          </cell>
          <cell r="BF11">
            <v>6.4</v>
          </cell>
          <cell r="BH11">
            <v>19.600000000000001</v>
          </cell>
          <cell r="BK11">
            <v>0</v>
          </cell>
          <cell r="BL11">
            <v>64</v>
          </cell>
          <cell r="BN11">
            <v>64</v>
          </cell>
          <cell r="BX11">
            <v>0</v>
          </cell>
          <cell r="BY11" t="str">
            <v/>
          </cell>
        </row>
        <row r="12">
          <cell r="A12">
            <v>9</v>
          </cell>
          <cell r="B12">
            <v>8</v>
          </cell>
          <cell r="C12">
            <v>61.933300000000003</v>
          </cell>
          <cell r="D12" t="str">
            <v>Zwemsport Parkstad</v>
          </cell>
          <cell r="E12" t="str">
            <v>Heart Beat</v>
          </cell>
          <cell r="F12" t="str">
            <v>Zwemsport Parkstad</v>
          </cell>
          <cell r="G12" t="str">
            <v>Moramay Koomen</v>
          </cell>
          <cell r="H12">
            <v>199806548</v>
          </cell>
          <cell r="I12" t="str">
            <v>x</v>
          </cell>
          <cell r="J12" t="str">
            <v>Merle Heuvelmans</v>
          </cell>
          <cell r="K12">
            <v>200305206</v>
          </cell>
          <cell r="L12" t="str">
            <v>x</v>
          </cell>
          <cell r="M12" t="str">
            <v/>
          </cell>
          <cell r="N12"/>
          <cell r="O12"/>
          <cell r="Q12" t="str">
            <v>Zuid</v>
          </cell>
          <cell r="S12">
            <v>0</v>
          </cell>
          <cell r="T12" t="str">
            <v/>
          </cell>
          <cell r="V12">
            <v>8</v>
          </cell>
          <cell r="AB12">
            <v>5.6</v>
          </cell>
          <cell r="AC12">
            <v>6.2</v>
          </cell>
          <cell r="AD12">
            <v>6.3</v>
          </cell>
          <cell r="AE12">
            <v>6.1</v>
          </cell>
          <cell r="AF12">
            <v>5.9</v>
          </cell>
          <cell r="AH12">
            <v>18.2</v>
          </cell>
          <cell r="AO12">
            <v>6.6</v>
          </cell>
          <cell r="AP12">
            <v>6</v>
          </cell>
          <cell r="AQ12">
            <v>6.2</v>
          </cell>
          <cell r="AR12">
            <v>6.5</v>
          </cell>
          <cell r="AS12">
            <v>5.8</v>
          </cell>
          <cell r="AU12">
            <v>24.933299999999999</v>
          </cell>
          <cell r="BB12">
            <v>6.2</v>
          </cell>
          <cell r="BC12">
            <v>6.6</v>
          </cell>
          <cell r="BD12">
            <v>6.3</v>
          </cell>
          <cell r="BE12">
            <v>6.3</v>
          </cell>
          <cell r="BF12">
            <v>6.2</v>
          </cell>
          <cell r="BH12">
            <v>18.8</v>
          </cell>
          <cell r="BK12">
            <v>0</v>
          </cell>
          <cell r="BL12">
            <v>61.933300000000003</v>
          </cell>
          <cell r="BN12">
            <v>61.933300000000003</v>
          </cell>
          <cell r="BX12">
            <v>0</v>
          </cell>
          <cell r="BY12" t="str">
            <v/>
          </cell>
        </row>
        <row r="13">
          <cell r="A13">
            <v>14</v>
          </cell>
          <cell r="B13">
            <v>9</v>
          </cell>
          <cell r="C13">
            <v>61.833300000000001</v>
          </cell>
          <cell r="D13" t="str">
            <v>Aquarijn</v>
          </cell>
          <cell r="E13" t="str">
            <v>Underground</v>
          </cell>
          <cell r="F13" t="str">
            <v>Aquarijn</v>
          </cell>
          <cell r="G13" t="str">
            <v>Fleur Vergeer</v>
          </cell>
          <cell r="H13">
            <v>200403206</v>
          </cell>
          <cell r="I13" t="str">
            <v>x</v>
          </cell>
          <cell r="J13" t="str">
            <v>Iris Verheggen</v>
          </cell>
          <cell r="K13">
            <v>200600062</v>
          </cell>
          <cell r="L13" t="str">
            <v>x</v>
          </cell>
          <cell r="M13" t="str">
            <v>Selin Bildik</v>
          </cell>
          <cell r="N13">
            <v>200603120</v>
          </cell>
          <cell r="O13" t="str">
            <v>res</v>
          </cell>
          <cell r="Q13" t="str">
            <v>MidWest</v>
          </cell>
          <cell r="S13">
            <v>0</v>
          </cell>
          <cell r="T13" t="str">
            <v/>
          </cell>
          <cell r="V13">
            <v>9</v>
          </cell>
          <cell r="AB13">
            <v>6.2</v>
          </cell>
          <cell r="AC13">
            <v>6</v>
          </cell>
          <cell r="AD13">
            <v>5.9</v>
          </cell>
          <cell r="AE13">
            <v>5.9</v>
          </cell>
          <cell r="AF13">
            <v>6.1</v>
          </cell>
          <cell r="AH13">
            <v>18</v>
          </cell>
          <cell r="AO13">
            <v>6.1</v>
          </cell>
          <cell r="AP13">
            <v>6.4</v>
          </cell>
          <cell r="AQ13">
            <v>6.3</v>
          </cell>
          <cell r="AR13">
            <v>6.3</v>
          </cell>
          <cell r="AS13">
            <v>5.9</v>
          </cell>
          <cell r="AU13">
            <v>24.933299999999999</v>
          </cell>
          <cell r="BB13">
            <v>6.1</v>
          </cell>
          <cell r="BC13">
            <v>6.2</v>
          </cell>
          <cell r="BD13">
            <v>6.4</v>
          </cell>
          <cell r="BE13">
            <v>6.4</v>
          </cell>
          <cell r="BF13">
            <v>6.3</v>
          </cell>
          <cell r="BH13">
            <v>18.899999999999999</v>
          </cell>
          <cell r="BK13">
            <v>0</v>
          </cell>
          <cell r="BL13">
            <v>61.833300000000001</v>
          </cell>
          <cell r="BN13">
            <v>61.833300000000001</v>
          </cell>
          <cell r="BX13">
            <v>0</v>
          </cell>
          <cell r="BY13" t="str">
            <v/>
          </cell>
        </row>
        <row r="14">
          <cell r="A14">
            <v>10</v>
          </cell>
          <cell r="B14">
            <v>10</v>
          </cell>
          <cell r="C14">
            <v>61.366700000000002</v>
          </cell>
          <cell r="D14" t="str">
            <v>ZC Eijsden</v>
          </cell>
          <cell r="E14" t="str">
            <v xml:space="preserve">Chronicles </v>
          </cell>
          <cell r="F14" t="str">
            <v>Inge &amp; Eline</v>
          </cell>
          <cell r="G14" t="str">
            <v>Inge van Son</v>
          </cell>
          <cell r="H14">
            <v>199802646</v>
          </cell>
          <cell r="I14" t="str">
            <v>x</v>
          </cell>
          <cell r="J14" t="str">
            <v>Eline Schurer</v>
          </cell>
          <cell r="K14">
            <v>199703686</v>
          </cell>
          <cell r="L14" t="str">
            <v>x</v>
          </cell>
          <cell r="M14" t="str">
            <v/>
          </cell>
          <cell r="N14"/>
          <cell r="O14"/>
          <cell r="Q14" t="str">
            <v>Zuid</v>
          </cell>
          <cell r="S14">
            <v>0</v>
          </cell>
          <cell r="T14" t="str">
            <v/>
          </cell>
          <cell r="V14">
            <v>10</v>
          </cell>
          <cell r="AB14">
            <v>6.1</v>
          </cell>
          <cell r="AC14">
            <v>6.3</v>
          </cell>
          <cell r="AD14">
            <v>6</v>
          </cell>
          <cell r="AE14">
            <v>6.4</v>
          </cell>
          <cell r="AF14">
            <v>6.3</v>
          </cell>
          <cell r="AH14">
            <v>18.7</v>
          </cell>
          <cell r="AO14">
            <v>6.3</v>
          </cell>
          <cell r="AP14">
            <v>5.9</v>
          </cell>
          <cell r="AQ14">
            <v>6.4</v>
          </cell>
          <cell r="AR14">
            <v>5.6</v>
          </cell>
          <cell r="AS14">
            <v>5.7</v>
          </cell>
          <cell r="AU14">
            <v>23.866700000000002</v>
          </cell>
          <cell r="BB14">
            <v>6.3</v>
          </cell>
          <cell r="BC14">
            <v>6.4</v>
          </cell>
          <cell r="BD14">
            <v>6</v>
          </cell>
          <cell r="BE14">
            <v>6.4</v>
          </cell>
          <cell r="BF14">
            <v>6.1</v>
          </cell>
          <cell r="BH14">
            <v>18.8</v>
          </cell>
          <cell r="BK14">
            <v>0</v>
          </cell>
          <cell r="BL14">
            <v>61.366699999999994</v>
          </cell>
          <cell r="BN14">
            <v>61.366700000000002</v>
          </cell>
          <cell r="BX14">
            <v>0</v>
          </cell>
          <cell r="BY14" t="str">
            <v/>
          </cell>
        </row>
        <row r="15">
          <cell r="A15">
            <v>7</v>
          </cell>
          <cell r="B15">
            <v>11</v>
          </cell>
          <cell r="C15">
            <v>61.033299999999997</v>
          </cell>
          <cell r="D15" t="str">
            <v>AZC</v>
          </cell>
          <cell r="E15" t="str">
            <v>Charlie</v>
          </cell>
          <cell r="F15" t="str">
            <v>AZC Alphen</v>
          </cell>
          <cell r="G15" t="str">
            <v>Iris Florisson</v>
          </cell>
          <cell r="H15">
            <v>200500360</v>
          </cell>
          <cell r="I15" t="str">
            <v>x</v>
          </cell>
          <cell r="J15" t="str">
            <v>Belle Turnhout</v>
          </cell>
          <cell r="K15">
            <v>200701988</v>
          </cell>
          <cell r="L15" t="str">
            <v>x</v>
          </cell>
          <cell r="M15" t="str">
            <v>Anne Bloom</v>
          </cell>
          <cell r="N15">
            <v>200701990</v>
          </cell>
          <cell r="O15" t="str">
            <v>res</v>
          </cell>
          <cell r="Q15" t="str">
            <v>West</v>
          </cell>
          <cell r="S15">
            <v>0</v>
          </cell>
          <cell r="T15" t="str">
            <v/>
          </cell>
          <cell r="V15">
            <v>11</v>
          </cell>
          <cell r="AB15">
            <v>6.3</v>
          </cell>
          <cell r="AC15">
            <v>6.5</v>
          </cell>
          <cell r="AD15">
            <v>6.2</v>
          </cell>
          <cell r="AE15">
            <v>6.2</v>
          </cell>
          <cell r="AF15">
            <v>6</v>
          </cell>
          <cell r="AH15">
            <v>18.7</v>
          </cell>
          <cell r="AO15">
            <v>6.2</v>
          </cell>
          <cell r="AP15">
            <v>5.6</v>
          </cell>
          <cell r="AQ15">
            <v>5.8</v>
          </cell>
          <cell r="AR15">
            <v>5.8</v>
          </cell>
          <cell r="AS15">
            <v>6.3</v>
          </cell>
          <cell r="AU15">
            <v>23.7333</v>
          </cell>
          <cell r="BB15">
            <v>6.4</v>
          </cell>
          <cell r="BC15">
            <v>6.3</v>
          </cell>
          <cell r="BD15">
            <v>7.4</v>
          </cell>
          <cell r="BE15">
            <v>5.8</v>
          </cell>
          <cell r="BF15">
            <v>5.9</v>
          </cell>
          <cell r="BH15">
            <v>18.600000000000001</v>
          </cell>
          <cell r="BK15">
            <v>0</v>
          </cell>
          <cell r="BL15">
            <v>61.033300000000004</v>
          </cell>
          <cell r="BN15">
            <v>61.033299999999997</v>
          </cell>
          <cell r="BX15">
            <v>0</v>
          </cell>
          <cell r="BY15" t="str">
            <v/>
          </cell>
        </row>
        <row r="16">
          <cell r="A16">
            <v>5</v>
          </cell>
          <cell r="B16">
            <v>12</v>
          </cell>
          <cell r="C16">
            <v>56.2</v>
          </cell>
          <cell r="D16" t="str">
            <v>ZCNF '34</v>
          </cell>
          <cell r="E16" t="str">
            <v>Nagashi</v>
          </cell>
          <cell r="F16" t="str">
            <v>ZCNF '34</v>
          </cell>
          <cell r="G16" t="str">
            <v>Janneke Tingen</v>
          </cell>
          <cell r="H16">
            <v>200104504</v>
          </cell>
          <cell r="I16" t="str">
            <v>x</v>
          </cell>
          <cell r="J16" t="str">
            <v>Kim de Vries</v>
          </cell>
          <cell r="K16">
            <v>200302274</v>
          </cell>
          <cell r="L16" t="str">
            <v>x</v>
          </cell>
          <cell r="M16" t="str">
            <v/>
          </cell>
          <cell r="N16"/>
          <cell r="O16"/>
          <cell r="Q16" t="str">
            <v>Noord Oost</v>
          </cell>
          <cell r="S16">
            <v>0</v>
          </cell>
          <cell r="T16" t="str">
            <v/>
          </cell>
          <cell r="V16">
            <v>12</v>
          </cell>
          <cell r="AB16">
            <v>5.3</v>
          </cell>
          <cell r="AC16">
            <v>5.5</v>
          </cell>
          <cell r="AD16">
            <v>5.2</v>
          </cell>
          <cell r="AE16">
            <v>5.3</v>
          </cell>
          <cell r="AF16">
            <v>5.0999999999999996</v>
          </cell>
          <cell r="AH16">
            <v>15.8</v>
          </cell>
          <cell r="AO16">
            <v>5.5</v>
          </cell>
          <cell r="AP16">
            <v>5.7</v>
          </cell>
          <cell r="AQ16">
            <v>5.8</v>
          </cell>
          <cell r="AR16">
            <v>6.2</v>
          </cell>
          <cell r="AS16">
            <v>5.9</v>
          </cell>
          <cell r="AU16">
            <v>23.2</v>
          </cell>
          <cell r="BB16">
            <v>5.6</v>
          </cell>
          <cell r="BC16">
            <v>6</v>
          </cell>
          <cell r="BD16">
            <v>5.6</v>
          </cell>
          <cell r="BE16">
            <v>6</v>
          </cell>
          <cell r="BF16">
            <v>5.2</v>
          </cell>
          <cell r="BH16">
            <v>17.2</v>
          </cell>
          <cell r="BK16">
            <v>0</v>
          </cell>
          <cell r="BL16">
            <v>56.2</v>
          </cell>
          <cell r="BN16">
            <v>56.2</v>
          </cell>
          <cell r="BX16">
            <v>0</v>
          </cell>
          <cell r="BY16" t="str">
            <v/>
          </cell>
        </row>
        <row r="17">
          <cell r="A17">
            <v>1</v>
          </cell>
          <cell r="B17">
            <v>13</v>
          </cell>
          <cell r="C17">
            <v>55.7</v>
          </cell>
          <cell r="D17" t="str">
            <v>ZC Eijsden</v>
          </cell>
          <cell r="E17" t="str">
            <v>Wakanda</v>
          </cell>
          <cell r="F17" t="str">
            <v>Zoë &amp; Nikki</v>
          </cell>
          <cell r="G17" t="str">
            <v>Zoë Vlaspoel</v>
          </cell>
          <cell r="H17">
            <v>200101280</v>
          </cell>
          <cell r="I17" t="str">
            <v>x</v>
          </cell>
          <cell r="J17" t="str">
            <v>Nikki Ritchi</v>
          </cell>
          <cell r="K17">
            <v>199803682</v>
          </cell>
          <cell r="L17" t="str">
            <v>x</v>
          </cell>
          <cell r="M17" t="str">
            <v/>
          </cell>
          <cell r="N17"/>
          <cell r="O17"/>
          <cell r="Q17" t="str">
            <v>Zuid</v>
          </cell>
          <cell r="S17">
            <v>0</v>
          </cell>
          <cell r="T17" t="str">
            <v/>
          </cell>
          <cell r="V17">
            <v>13</v>
          </cell>
          <cell r="AB17">
            <v>5.5</v>
          </cell>
          <cell r="AC17">
            <v>5.3</v>
          </cell>
          <cell r="AD17">
            <v>5.4</v>
          </cell>
          <cell r="AE17">
            <v>5.6</v>
          </cell>
          <cell r="AF17">
            <v>5.6</v>
          </cell>
          <cell r="AH17">
            <v>16.5</v>
          </cell>
          <cell r="AO17">
            <v>5.6</v>
          </cell>
          <cell r="AP17">
            <v>5.6</v>
          </cell>
          <cell r="AQ17">
            <v>5.6</v>
          </cell>
          <cell r="AR17">
            <v>5.4</v>
          </cell>
          <cell r="AS17">
            <v>5.6</v>
          </cell>
          <cell r="AU17">
            <v>22.4</v>
          </cell>
          <cell r="BB17">
            <v>5.8</v>
          </cell>
          <cell r="BC17">
            <v>5.7</v>
          </cell>
          <cell r="BD17">
            <v>5.4</v>
          </cell>
          <cell r="BE17">
            <v>5.7</v>
          </cell>
          <cell r="BF17">
            <v>5.4</v>
          </cell>
          <cell r="BH17">
            <v>16.8</v>
          </cell>
          <cell r="BK17">
            <v>0</v>
          </cell>
          <cell r="BL17">
            <v>55.7</v>
          </cell>
          <cell r="BN17">
            <v>55.7</v>
          </cell>
          <cell r="BX17">
            <v>0</v>
          </cell>
          <cell r="BY17" t="str">
            <v/>
          </cell>
        </row>
        <row r="18">
          <cell r="A18">
            <v>6</v>
          </cell>
          <cell r="B18">
            <v>14</v>
          </cell>
          <cell r="C18">
            <v>52.633299999999998</v>
          </cell>
          <cell r="D18" t="str">
            <v>ZC Eijsden</v>
          </cell>
          <cell r="E18" t="str">
            <v xml:space="preserve">Formula Emperor </v>
          </cell>
          <cell r="F18" t="str">
            <v>Julia &amp; Danique</v>
          </cell>
          <cell r="G18" t="str">
            <v>Julia Croz</v>
          </cell>
          <cell r="H18">
            <v>199906582</v>
          </cell>
          <cell r="I18" t="str">
            <v>x</v>
          </cell>
          <cell r="J18" t="str">
            <v>Danique Vliegen</v>
          </cell>
          <cell r="K18">
            <v>199603410</v>
          </cell>
          <cell r="L18" t="str">
            <v>x</v>
          </cell>
          <cell r="M18" t="str">
            <v/>
          </cell>
          <cell r="N18"/>
          <cell r="O18"/>
          <cell r="Q18" t="str">
            <v>Zuid</v>
          </cell>
          <cell r="S18">
            <v>0</v>
          </cell>
          <cell r="T18" t="str">
            <v/>
          </cell>
          <cell r="V18">
            <v>14</v>
          </cell>
          <cell r="AB18">
            <v>4.9000000000000004</v>
          </cell>
          <cell r="AC18">
            <v>5</v>
          </cell>
          <cell r="AD18">
            <v>5.5</v>
          </cell>
          <cell r="AE18">
            <v>5.2</v>
          </cell>
          <cell r="AF18">
            <v>4.8</v>
          </cell>
          <cell r="AH18">
            <v>15.1</v>
          </cell>
          <cell r="AO18">
            <v>5.3</v>
          </cell>
          <cell r="AP18">
            <v>5.5</v>
          </cell>
          <cell r="AQ18">
            <v>5.2</v>
          </cell>
          <cell r="AR18">
            <v>5.2</v>
          </cell>
          <cell r="AS18">
            <v>5.5</v>
          </cell>
          <cell r="AU18">
            <v>21.333300000000001</v>
          </cell>
          <cell r="BB18">
            <v>5.7</v>
          </cell>
          <cell r="BC18">
            <v>5.2</v>
          </cell>
          <cell r="BD18">
            <v>5.3</v>
          </cell>
          <cell r="BE18">
            <v>5.2</v>
          </cell>
          <cell r="BF18">
            <v>6.2</v>
          </cell>
          <cell r="BH18">
            <v>16.2</v>
          </cell>
          <cell r="BK18">
            <v>0</v>
          </cell>
          <cell r="BL18">
            <v>52.633300000000006</v>
          </cell>
          <cell r="BN18">
            <v>52.633299999999998</v>
          </cell>
          <cell r="BX18">
            <v>0</v>
          </cell>
          <cell r="BY18" t="str">
            <v/>
          </cell>
        </row>
        <row r="19">
          <cell r="A19">
            <v>2</v>
          </cell>
          <cell r="B19">
            <v>15</v>
          </cell>
          <cell r="C19">
            <v>0</v>
          </cell>
          <cell r="D19" t="str">
            <v>Swol1894</v>
          </cell>
          <cell r="E19" t="str">
            <v>Grease</v>
          </cell>
          <cell r="F19" t="str">
            <v>Swol synchroonteam</v>
          </cell>
          <cell r="G19" t="str">
            <v>Inge van der Dussen</v>
          </cell>
          <cell r="H19">
            <v>200301442</v>
          </cell>
          <cell r="I19" t="str">
            <v>afm</v>
          </cell>
          <cell r="J19" t="str">
            <v>Alisa Brandon</v>
          </cell>
          <cell r="K19">
            <v>200400948</v>
          </cell>
          <cell r="L19"/>
          <cell r="M19"/>
          <cell r="N19"/>
          <cell r="O19" t="str">
            <v>afm</v>
          </cell>
          <cell r="Q19" t="str">
            <v>Noord Oost</v>
          </cell>
          <cell r="S19">
            <v>0</v>
          </cell>
          <cell r="T19" t="str">
            <v/>
          </cell>
          <cell r="V19" t="str">
            <v/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H19">
            <v>0</v>
          </cell>
          <cell r="BK19">
            <v>0</v>
          </cell>
          <cell r="BL19">
            <v>0</v>
          </cell>
          <cell r="BN19">
            <v>0</v>
          </cell>
          <cell r="BX19">
            <v>0</v>
          </cell>
          <cell r="BY19" t="str">
            <v/>
          </cell>
        </row>
        <row r="20">
          <cell r="B20">
            <v>15</v>
          </cell>
          <cell r="C20">
            <v>0</v>
          </cell>
          <cell r="D20" t="str">
            <v/>
          </cell>
          <cell r="E20"/>
          <cell r="F20"/>
          <cell r="G20" t="str">
            <v/>
          </cell>
          <cell r="H20"/>
          <cell r="I20"/>
          <cell r="J20" t="str">
            <v/>
          </cell>
          <cell r="K20"/>
          <cell r="L20"/>
          <cell r="M20" t="str">
            <v/>
          </cell>
          <cell r="N20"/>
          <cell r="O20"/>
          <cell r="Q20" t="str">
            <v/>
          </cell>
          <cell r="S20">
            <v>0</v>
          </cell>
          <cell r="T20" t="str">
            <v/>
          </cell>
          <cell r="V20" t="str">
            <v/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H20">
            <v>0</v>
          </cell>
          <cell r="BK20">
            <v>0</v>
          </cell>
          <cell r="BL20">
            <v>0</v>
          </cell>
          <cell r="BN20">
            <v>0</v>
          </cell>
          <cell r="BX20">
            <v>0</v>
          </cell>
          <cell r="BY20" t="str">
            <v/>
          </cell>
        </row>
        <row r="21">
          <cell r="B21">
            <v>15</v>
          </cell>
          <cell r="C21">
            <v>0</v>
          </cell>
          <cell r="D21" t="str">
            <v/>
          </cell>
          <cell r="E21"/>
          <cell r="F21"/>
          <cell r="G21" t="str">
            <v/>
          </cell>
          <cell r="H21"/>
          <cell r="I21"/>
          <cell r="J21" t="str">
            <v/>
          </cell>
          <cell r="K21"/>
          <cell r="L21"/>
          <cell r="M21" t="str">
            <v/>
          </cell>
          <cell r="N21"/>
          <cell r="O21"/>
          <cell r="Q21" t="str">
            <v/>
          </cell>
          <cell r="S21">
            <v>0</v>
          </cell>
          <cell r="T21" t="str">
            <v/>
          </cell>
          <cell r="V21" t="str">
            <v/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H21">
            <v>0</v>
          </cell>
          <cell r="BK21">
            <v>0</v>
          </cell>
          <cell r="BL21">
            <v>0</v>
          </cell>
          <cell r="BN21">
            <v>0</v>
          </cell>
          <cell r="BX21">
            <v>0</v>
          </cell>
          <cell r="BY21" t="str">
            <v/>
          </cell>
        </row>
        <row r="22">
          <cell r="B22">
            <v>15</v>
          </cell>
          <cell r="C22">
            <v>0</v>
          </cell>
          <cell r="D22" t="str">
            <v/>
          </cell>
          <cell r="E22"/>
          <cell r="F22"/>
          <cell r="G22" t="str">
            <v/>
          </cell>
          <cell r="H22"/>
          <cell r="I22"/>
          <cell r="J22" t="str">
            <v/>
          </cell>
          <cell r="K22"/>
          <cell r="L22"/>
          <cell r="M22" t="str">
            <v/>
          </cell>
          <cell r="N22"/>
          <cell r="O22"/>
          <cell r="Q22" t="str">
            <v/>
          </cell>
          <cell r="S22">
            <v>0</v>
          </cell>
          <cell r="T22" t="str">
            <v/>
          </cell>
          <cell r="V22" t="str">
            <v/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H22">
            <v>0</v>
          </cell>
          <cell r="BK22">
            <v>0</v>
          </cell>
          <cell r="BL22">
            <v>0</v>
          </cell>
          <cell r="BN22">
            <v>0</v>
          </cell>
          <cell r="BX22">
            <v>0</v>
          </cell>
          <cell r="BY22" t="str">
            <v/>
          </cell>
        </row>
        <row r="23">
          <cell r="B23">
            <v>15</v>
          </cell>
          <cell r="C23">
            <v>0</v>
          </cell>
          <cell r="D23" t="str">
            <v/>
          </cell>
          <cell r="E23"/>
          <cell r="F23"/>
          <cell r="G23" t="str">
            <v/>
          </cell>
          <cell r="H23"/>
          <cell r="I23"/>
          <cell r="J23" t="str">
            <v/>
          </cell>
          <cell r="K23"/>
          <cell r="L23"/>
          <cell r="M23" t="str">
            <v/>
          </cell>
          <cell r="N23"/>
          <cell r="O23"/>
          <cell r="Q23" t="str">
            <v/>
          </cell>
          <cell r="S23">
            <v>0</v>
          </cell>
          <cell r="T23" t="str">
            <v/>
          </cell>
          <cell r="V23" t="str">
            <v/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H23">
            <v>0</v>
          </cell>
          <cell r="BK23">
            <v>0</v>
          </cell>
          <cell r="BL23">
            <v>0</v>
          </cell>
          <cell r="BN23">
            <v>0</v>
          </cell>
          <cell r="BX23">
            <v>0</v>
          </cell>
          <cell r="BY23" t="str">
            <v/>
          </cell>
        </row>
        <row r="24">
          <cell r="B24">
            <v>15</v>
          </cell>
          <cell r="C24">
            <v>0</v>
          </cell>
          <cell r="D24" t="str">
            <v/>
          </cell>
          <cell r="E24"/>
          <cell r="F24"/>
          <cell r="G24" t="str">
            <v/>
          </cell>
          <cell r="H24"/>
          <cell r="I24"/>
          <cell r="J24" t="str">
            <v/>
          </cell>
          <cell r="K24"/>
          <cell r="L24"/>
          <cell r="M24" t="str">
            <v/>
          </cell>
          <cell r="N24"/>
          <cell r="O24"/>
          <cell r="Q24" t="str">
            <v/>
          </cell>
          <cell r="S24">
            <v>0</v>
          </cell>
          <cell r="T24" t="str">
            <v/>
          </cell>
          <cell r="V24" t="str">
            <v/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H24">
            <v>0</v>
          </cell>
          <cell r="BK24">
            <v>0</v>
          </cell>
          <cell r="BL24">
            <v>0</v>
          </cell>
          <cell r="BN24">
            <v>0</v>
          </cell>
          <cell r="BX24">
            <v>0</v>
          </cell>
          <cell r="BY24" t="str">
            <v/>
          </cell>
        </row>
        <row r="25">
          <cell r="B25">
            <v>15</v>
          </cell>
          <cell r="C25">
            <v>0</v>
          </cell>
          <cell r="D25" t="str">
            <v/>
          </cell>
          <cell r="E25"/>
          <cell r="F25"/>
          <cell r="G25" t="str">
            <v/>
          </cell>
          <cell r="H25"/>
          <cell r="I25"/>
          <cell r="J25" t="str">
            <v/>
          </cell>
          <cell r="K25"/>
          <cell r="L25"/>
          <cell r="M25" t="str">
            <v/>
          </cell>
          <cell r="N25"/>
          <cell r="O25"/>
          <cell r="Q25" t="str">
            <v/>
          </cell>
          <cell r="S25">
            <v>0</v>
          </cell>
          <cell r="T25" t="str">
            <v/>
          </cell>
          <cell r="V25" t="str">
            <v/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H25">
            <v>0</v>
          </cell>
          <cell r="BK25">
            <v>0</v>
          </cell>
          <cell r="BL25">
            <v>0</v>
          </cell>
          <cell r="BN25">
            <v>0</v>
          </cell>
          <cell r="BX25">
            <v>0</v>
          </cell>
          <cell r="BY25" t="str">
            <v/>
          </cell>
        </row>
        <row r="26">
          <cell r="B26">
            <v>15</v>
          </cell>
          <cell r="C26">
            <v>0</v>
          </cell>
          <cell r="D26" t="str">
            <v/>
          </cell>
          <cell r="E26"/>
          <cell r="F26"/>
          <cell r="G26" t="str">
            <v/>
          </cell>
          <cell r="H26"/>
          <cell r="I26"/>
          <cell r="J26" t="str">
            <v/>
          </cell>
          <cell r="K26"/>
          <cell r="L26"/>
          <cell r="M26" t="str">
            <v/>
          </cell>
          <cell r="N26"/>
          <cell r="O26"/>
          <cell r="Q26" t="str">
            <v/>
          </cell>
          <cell r="S26">
            <v>0</v>
          </cell>
          <cell r="T26" t="str">
            <v/>
          </cell>
          <cell r="V26" t="str">
            <v/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H26">
            <v>0</v>
          </cell>
          <cell r="BK26">
            <v>0</v>
          </cell>
          <cell r="BL26">
            <v>0</v>
          </cell>
          <cell r="BN26">
            <v>0</v>
          </cell>
          <cell r="BX26">
            <v>0</v>
          </cell>
          <cell r="BY26" t="str">
            <v/>
          </cell>
        </row>
        <row r="27">
          <cell r="B27">
            <v>15</v>
          </cell>
          <cell r="C27">
            <v>0</v>
          </cell>
          <cell r="D27" t="str">
            <v/>
          </cell>
          <cell r="E27"/>
          <cell r="F27"/>
          <cell r="G27" t="str">
            <v/>
          </cell>
          <cell r="H27"/>
          <cell r="I27"/>
          <cell r="J27" t="str">
            <v/>
          </cell>
          <cell r="K27"/>
          <cell r="L27"/>
          <cell r="M27" t="str">
            <v/>
          </cell>
          <cell r="N27"/>
          <cell r="O27"/>
          <cell r="Q27" t="str">
            <v/>
          </cell>
          <cell r="S27">
            <v>0</v>
          </cell>
          <cell r="T27" t="str">
            <v/>
          </cell>
          <cell r="V27" t="str">
            <v/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H27">
            <v>0</v>
          </cell>
          <cell r="BK27">
            <v>0</v>
          </cell>
          <cell r="BL27">
            <v>0</v>
          </cell>
          <cell r="BN27">
            <v>0</v>
          </cell>
          <cell r="BX27">
            <v>0</v>
          </cell>
          <cell r="BY27" t="str">
            <v/>
          </cell>
        </row>
        <row r="28">
          <cell r="B28">
            <v>15</v>
          </cell>
          <cell r="C28">
            <v>0</v>
          </cell>
          <cell r="D28" t="str">
            <v/>
          </cell>
          <cell r="E28"/>
          <cell r="F28"/>
          <cell r="G28" t="str">
            <v/>
          </cell>
          <cell r="H28"/>
          <cell r="I28"/>
          <cell r="J28" t="str">
            <v/>
          </cell>
          <cell r="K28"/>
          <cell r="L28"/>
          <cell r="M28" t="str">
            <v/>
          </cell>
          <cell r="N28"/>
          <cell r="O28"/>
          <cell r="Q28" t="str">
            <v/>
          </cell>
          <cell r="S28">
            <v>0</v>
          </cell>
          <cell r="T28" t="str">
            <v/>
          </cell>
          <cell r="V28" t="str">
            <v/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H28">
            <v>0</v>
          </cell>
          <cell r="BK28">
            <v>0</v>
          </cell>
          <cell r="BL28">
            <v>0</v>
          </cell>
          <cell r="BN28">
            <v>0</v>
          </cell>
          <cell r="BX28">
            <v>0</v>
          </cell>
          <cell r="BY28" t="str">
            <v/>
          </cell>
        </row>
        <row r="29">
          <cell r="B29">
            <v>15</v>
          </cell>
          <cell r="C29">
            <v>0</v>
          </cell>
          <cell r="D29" t="str">
            <v/>
          </cell>
          <cell r="E29"/>
          <cell r="F29"/>
          <cell r="G29" t="str">
            <v/>
          </cell>
          <cell r="H29"/>
          <cell r="I29"/>
          <cell r="J29" t="str">
            <v/>
          </cell>
          <cell r="K29"/>
          <cell r="L29"/>
          <cell r="M29" t="str">
            <v/>
          </cell>
          <cell r="N29"/>
          <cell r="O29"/>
          <cell r="Q29" t="str">
            <v/>
          </cell>
          <cell r="S29">
            <v>0</v>
          </cell>
          <cell r="T29" t="str">
            <v/>
          </cell>
          <cell r="V29" t="str">
            <v/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H29">
            <v>0</v>
          </cell>
          <cell r="BK29">
            <v>0</v>
          </cell>
          <cell r="BL29">
            <v>0</v>
          </cell>
          <cell r="BN29">
            <v>0</v>
          </cell>
          <cell r="BX29">
            <v>0</v>
          </cell>
          <cell r="BY29" t="str">
            <v/>
          </cell>
        </row>
        <row r="30">
          <cell r="B30">
            <v>15</v>
          </cell>
          <cell r="C30">
            <v>0</v>
          </cell>
          <cell r="D30" t="str">
            <v/>
          </cell>
          <cell r="E30"/>
          <cell r="F30"/>
          <cell r="G30" t="str">
            <v/>
          </cell>
          <cell r="H30"/>
          <cell r="I30"/>
          <cell r="J30" t="str">
            <v/>
          </cell>
          <cell r="K30"/>
          <cell r="L30"/>
          <cell r="M30" t="str">
            <v/>
          </cell>
          <cell r="N30"/>
          <cell r="O30"/>
          <cell r="Q30" t="str">
            <v/>
          </cell>
          <cell r="S30">
            <v>0</v>
          </cell>
          <cell r="T30" t="str">
            <v/>
          </cell>
          <cell r="V30" t="str">
            <v/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H30">
            <v>0</v>
          </cell>
          <cell r="BK30">
            <v>0</v>
          </cell>
          <cell r="BL30">
            <v>0</v>
          </cell>
          <cell r="BN30">
            <v>0</v>
          </cell>
          <cell r="BX30">
            <v>0</v>
          </cell>
          <cell r="BY30" t="str">
            <v/>
          </cell>
        </row>
        <row r="31">
          <cell r="B31">
            <v>15</v>
          </cell>
          <cell r="C31">
            <v>0</v>
          </cell>
          <cell r="D31" t="str">
            <v/>
          </cell>
          <cell r="E31"/>
          <cell r="F31"/>
          <cell r="G31" t="str">
            <v/>
          </cell>
          <cell r="H31"/>
          <cell r="I31"/>
          <cell r="J31" t="str">
            <v/>
          </cell>
          <cell r="K31"/>
          <cell r="L31"/>
          <cell r="M31" t="str">
            <v/>
          </cell>
          <cell r="N31"/>
          <cell r="O31"/>
          <cell r="Q31" t="str">
            <v/>
          </cell>
          <cell r="S31">
            <v>0</v>
          </cell>
          <cell r="T31" t="str">
            <v/>
          </cell>
          <cell r="V31" t="str">
            <v/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H31">
            <v>0</v>
          </cell>
          <cell r="BK31">
            <v>0</v>
          </cell>
          <cell r="BL31">
            <v>0</v>
          </cell>
          <cell r="BN31">
            <v>0</v>
          </cell>
          <cell r="BX31">
            <v>0</v>
          </cell>
          <cell r="BY31" t="str">
            <v/>
          </cell>
        </row>
        <row r="32">
          <cell r="B32">
            <v>15</v>
          </cell>
          <cell r="C32">
            <v>0</v>
          </cell>
          <cell r="D32" t="str">
            <v/>
          </cell>
          <cell r="E32"/>
          <cell r="F32"/>
          <cell r="G32" t="str">
            <v/>
          </cell>
          <cell r="H32"/>
          <cell r="I32"/>
          <cell r="J32" t="str">
            <v/>
          </cell>
          <cell r="K32"/>
          <cell r="L32"/>
          <cell r="M32" t="str">
            <v/>
          </cell>
          <cell r="N32"/>
          <cell r="O32"/>
          <cell r="Q32" t="str">
            <v/>
          </cell>
          <cell r="S32">
            <v>0</v>
          </cell>
          <cell r="T32" t="str">
            <v/>
          </cell>
          <cell r="V32" t="str">
            <v/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H32">
            <v>0</v>
          </cell>
          <cell r="BK32">
            <v>0</v>
          </cell>
          <cell r="BL32">
            <v>0</v>
          </cell>
          <cell r="BN32">
            <v>0</v>
          </cell>
          <cell r="BX32">
            <v>0</v>
          </cell>
          <cell r="BY32" t="str">
            <v/>
          </cell>
        </row>
        <row r="33">
          <cell r="B33">
            <v>15</v>
          </cell>
          <cell r="C33">
            <v>0</v>
          </cell>
          <cell r="D33" t="str">
            <v/>
          </cell>
          <cell r="E33"/>
          <cell r="F33"/>
          <cell r="G33" t="str">
            <v/>
          </cell>
          <cell r="H33"/>
          <cell r="I33"/>
          <cell r="J33" t="str">
            <v/>
          </cell>
          <cell r="K33"/>
          <cell r="L33"/>
          <cell r="M33" t="str">
            <v/>
          </cell>
          <cell r="N33"/>
          <cell r="O33"/>
          <cell r="Q33" t="str">
            <v/>
          </cell>
          <cell r="S33">
            <v>0</v>
          </cell>
          <cell r="T33" t="str">
            <v/>
          </cell>
          <cell r="V33" t="str">
            <v/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H33">
            <v>0</v>
          </cell>
          <cell r="BK33">
            <v>0</v>
          </cell>
          <cell r="BL33">
            <v>0</v>
          </cell>
          <cell r="BN33">
            <v>0</v>
          </cell>
          <cell r="BX33">
            <v>0</v>
          </cell>
          <cell r="BY33" t="str">
            <v/>
          </cell>
        </row>
        <row r="34">
          <cell r="B34">
            <v>15</v>
          </cell>
          <cell r="C34">
            <v>0</v>
          </cell>
          <cell r="D34" t="str">
            <v/>
          </cell>
          <cell r="E34"/>
          <cell r="F34"/>
          <cell r="G34" t="str">
            <v/>
          </cell>
          <cell r="H34"/>
          <cell r="I34"/>
          <cell r="J34" t="str">
            <v/>
          </cell>
          <cell r="K34"/>
          <cell r="L34"/>
          <cell r="M34" t="str">
            <v/>
          </cell>
          <cell r="N34"/>
          <cell r="O34"/>
          <cell r="Q34" t="str">
            <v/>
          </cell>
          <cell r="S34">
            <v>0</v>
          </cell>
          <cell r="T34" t="str">
            <v/>
          </cell>
          <cell r="V34" t="str">
            <v/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H34">
            <v>0</v>
          </cell>
          <cell r="BK34">
            <v>0</v>
          </cell>
          <cell r="BL34">
            <v>0</v>
          </cell>
          <cell r="BN34">
            <v>0</v>
          </cell>
          <cell r="BX34">
            <v>0</v>
          </cell>
          <cell r="BY34" t="str">
            <v/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ek"/>
      <sheetName val="S0.15"/>
      <sheetName val="Combo"/>
      <sheetName val="S0.12"/>
      <sheetName val="D0.15"/>
      <sheetName val="P0.12"/>
      <sheetName val="D0.12"/>
      <sheetName val="P.015"/>
      <sheetName val="Tota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J4" t="str">
            <v>comp</v>
          </cell>
          <cell r="K4" t="str">
            <v>comp</v>
          </cell>
          <cell r="L4" t="str">
            <v>comp</v>
          </cell>
          <cell r="M4" t="str">
            <v>comp</v>
          </cell>
          <cell r="N4" t="str">
            <v>comp</v>
          </cell>
          <cell r="O4" t="str">
            <v>comp</v>
          </cell>
          <cell r="P4" t="str">
            <v>comp</v>
          </cell>
          <cell r="Q4" t="str">
            <v>Hr. K. Bastiaansen [wvz]</v>
          </cell>
        </row>
        <row r="5">
          <cell r="J5" t="str">
            <v>U1</v>
          </cell>
          <cell r="K5" t="str">
            <v>A3</v>
          </cell>
          <cell r="L5" t="str">
            <v>M3</v>
          </cell>
          <cell r="M5" t="str">
            <v>M4</v>
          </cell>
          <cell r="N5" t="str">
            <v>A2</v>
          </cell>
          <cell r="O5" t="str">
            <v>U2</v>
          </cell>
          <cell r="P5" t="str">
            <v>U1</v>
          </cell>
          <cell r="Q5" t="str">
            <v>Mw. J. de Beus [azc]</v>
          </cell>
        </row>
        <row r="6">
          <cell r="J6" t="str">
            <v>ass</v>
          </cell>
          <cell r="K6" t="str">
            <v>M1</v>
          </cell>
          <cell r="L6" t="str">
            <v>A3</v>
          </cell>
          <cell r="M6" t="str">
            <v>U3</v>
          </cell>
          <cell r="N6" t="str">
            <v>M1</v>
          </cell>
          <cell r="O6" t="str">
            <v>M2</v>
          </cell>
          <cell r="P6" t="str">
            <v>A3</v>
          </cell>
          <cell r="Q6" t="str">
            <v>Hr. H. Blom [azc]</v>
          </cell>
        </row>
        <row r="7">
          <cell r="J7" t="str">
            <v>comp</v>
          </cell>
          <cell r="K7" t="str">
            <v>comp</v>
          </cell>
          <cell r="L7" t="str">
            <v>comp</v>
          </cell>
          <cell r="M7" t="str">
            <v>comp</v>
          </cell>
          <cell r="N7" t="str">
            <v>comp</v>
          </cell>
          <cell r="O7" t="str">
            <v>comp</v>
          </cell>
          <cell r="P7" t="str">
            <v>comp</v>
          </cell>
          <cell r="Q7" t="str">
            <v>Mw. I.  Braxhoven [azc]</v>
          </cell>
        </row>
        <row r="8">
          <cell r="J8" t="str">
            <v>U3</v>
          </cell>
          <cell r="K8" t="str">
            <v>S</v>
          </cell>
          <cell r="L8" t="str">
            <v>S</v>
          </cell>
          <cell r="M8" t="str">
            <v>M1</v>
          </cell>
          <cell r="N8" t="str">
            <v>S</v>
          </cell>
          <cell r="O8" t="str">
            <v>S</v>
          </cell>
          <cell r="P8" t="str">
            <v>A2</v>
          </cell>
          <cell r="Q8" t="str">
            <v>Mw. A.M.M. Brooijmans [dkl]</v>
          </cell>
        </row>
        <row r="9">
          <cell r="J9" t="str">
            <v>A4</v>
          </cell>
          <cell r="K9" t="str">
            <v>M3</v>
          </cell>
          <cell r="L9" t="str">
            <v>U2</v>
          </cell>
          <cell r="M9" t="str">
            <v>U2</v>
          </cell>
          <cell r="N9" t="str">
            <v>U2</v>
          </cell>
          <cell r="O9" t="str">
            <v>A2</v>
          </cell>
          <cell r="P9" t="str">
            <v>M4</v>
          </cell>
          <cell r="Q9" t="str">
            <v>Mevr. I. van Crugten- Zwegers [hie]</v>
          </cell>
        </row>
        <row r="10">
          <cell r="J10" t="str">
            <v>muziek</v>
          </cell>
          <cell r="K10" t="str">
            <v>muziek</v>
          </cell>
          <cell r="L10" t="str">
            <v>muziek</v>
          </cell>
          <cell r="M10" t="str">
            <v>muziek</v>
          </cell>
          <cell r="N10" t="str">
            <v>muziek</v>
          </cell>
          <cell r="O10" t="str">
            <v>muziek</v>
          </cell>
          <cell r="P10" t="str">
            <v>muziek</v>
          </cell>
          <cell r="Q10" t="str">
            <v>Hr. F. van Crugten [hier]</v>
          </cell>
        </row>
        <row r="11">
          <cell r="J11" t="str">
            <v>M5</v>
          </cell>
          <cell r="K11" t="str">
            <v>M-res</v>
          </cell>
          <cell r="L11" t="str">
            <v>A1</v>
          </cell>
          <cell r="M11" t="str">
            <v>A5</v>
          </cell>
          <cell r="N11" t="str">
            <v>U-res</v>
          </cell>
          <cell r="O11" t="str">
            <v>U4</v>
          </cell>
          <cell r="P11" t="str">
            <v>M2</v>
          </cell>
          <cell r="Q11" t="str">
            <v>Mw. N. Cup [acz]</v>
          </cell>
        </row>
        <row r="12">
          <cell r="J12" t="str">
            <v>U4</v>
          </cell>
          <cell r="K12" t="str">
            <v>U2</v>
          </cell>
          <cell r="L12" t="str">
            <v>M1</v>
          </cell>
          <cell r="M12" t="str">
            <v>res</v>
          </cell>
          <cell r="N12" t="str">
            <v>A1</v>
          </cell>
          <cell r="O12" t="str">
            <v>M3</v>
          </cell>
          <cell r="P12" t="str">
            <v>res</v>
          </cell>
          <cell r="Q12" t="str">
            <v>Mw. J. Grundell [zpc]</v>
          </cell>
        </row>
        <row r="13">
          <cell r="J13" t="str">
            <v>C/secr.</v>
          </cell>
          <cell r="K13" t="str">
            <v>C/secr.</v>
          </cell>
          <cell r="L13" t="str">
            <v>C/secr.</v>
          </cell>
          <cell r="M13" t="str">
            <v>C/secr.</v>
          </cell>
          <cell r="N13" t="str">
            <v>C/secr.</v>
          </cell>
          <cell r="O13" t="str">
            <v>C/secr.</v>
          </cell>
          <cell r="P13" t="str">
            <v>C/secr.</v>
          </cell>
          <cell r="Q13" t="str">
            <v>Hr. M. de Heij [zpc]</v>
          </cell>
        </row>
        <row r="14">
          <cell r="J14" t="str">
            <v>U2</v>
          </cell>
          <cell r="K14" t="str">
            <v>M4</v>
          </cell>
          <cell r="L14" t="str">
            <v>res</v>
          </cell>
          <cell r="M14" t="str">
            <v>A1</v>
          </cell>
          <cell r="N14" t="str">
            <v>U5</v>
          </cell>
          <cell r="O14" t="str">
            <v>ass</v>
          </cell>
          <cell r="P14" t="str">
            <v>M3</v>
          </cell>
          <cell r="Q14" t="str">
            <v>Mw. M. Hokke [zpc]</v>
          </cell>
        </row>
        <row r="15">
          <cell r="J15" t="str">
            <v>U5</v>
          </cell>
          <cell r="K15" t="str">
            <v>A-res</v>
          </cell>
          <cell r="L15" t="str">
            <v>U4</v>
          </cell>
          <cell r="M15" t="str">
            <v>M3</v>
          </cell>
          <cell r="N15" t="str">
            <v>ass</v>
          </cell>
          <cell r="O15" t="str">
            <v>U3</v>
          </cell>
          <cell r="P15" t="str">
            <v>U2</v>
          </cell>
          <cell r="Q15" t="str">
            <v>Hr. C. v.d. Hoeven [dol]</v>
          </cell>
        </row>
        <row r="16">
          <cell r="J16" t="str">
            <v>muziek</v>
          </cell>
          <cell r="K16" t="str">
            <v>muziek</v>
          </cell>
          <cell r="L16" t="str">
            <v>muziek</v>
          </cell>
          <cell r="M16" t="str">
            <v>muziek</v>
          </cell>
          <cell r="N16" t="str">
            <v>muziek</v>
          </cell>
          <cell r="O16" t="str">
            <v>muziek</v>
          </cell>
          <cell r="P16" t="str">
            <v>muziek</v>
          </cell>
          <cell r="Q16" t="str">
            <v>Hr.E Meijer [gzc]</v>
          </cell>
        </row>
        <row r="17">
          <cell r="J17" t="str">
            <v>M4</v>
          </cell>
          <cell r="K17" t="str">
            <v>U3</v>
          </cell>
          <cell r="L17" t="str">
            <v>A2</v>
          </cell>
          <cell r="M17" t="str">
            <v>A3</v>
          </cell>
          <cell r="N17" t="str">
            <v>U4</v>
          </cell>
          <cell r="O17" t="str">
            <v>A4</v>
          </cell>
          <cell r="P17" t="str">
            <v>U3</v>
          </cell>
          <cell r="Q17" t="str">
            <v>Mw. I. de Kimpe [rsc]</v>
          </cell>
        </row>
        <row r="18">
          <cell r="J18" t="str">
            <v>M-res</v>
          </cell>
          <cell r="K18" t="str">
            <v>A4</v>
          </cell>
          <cell r="L18" t="str">
            <v>M4</v>
          </cell>
          <cell r="M18" t="str">
            <v>M2</v>
          </cell>
          <cell r="N18" t="str">
            <v>A4</v>
          </cell>
          <cell r="O18" t="str">
            <v>res</v>
          </cell>
          <cell r="P18" t="str">
            <v>U4</v>
          </cell>
          <cell r="Q18" t="str">
            <v>Hr. J. Klap [gzc]</v>
          </cell>
        </row>
        <row r="19">
          <cell r="J19" t="str">
            <v>A3</v>
          </cell>
          <cell r="K19" t="str">
            <v>M2</v>
          </cell>
          <cell r="L19" t="str">
            <v>U3</v>
          </cell>
          <cell r="M19" t="str">
            <v>A4</v>
          </cell>
          <cell r="N19" t="str">
            <v>M2</v>
          </cell>
          <cell r="O19" t="str">
            <v>M1</v>
          </cell>
          <cell r="P19" t="str">
            <v>U5</v>
          </cell>
          <cell r="Q19" t="str">
            <v>Mw. J. Klein- van Daalen [zpc]</v>
          </cell>
        </row>
        <row r="20">
          <cell r="J20" t="str">
            <v>A5</v>
          </cell>
          <cell r="K20" t="str">
            <v>M5</v>
          </cell>
          <cell r="L20" t="str">
            <v>M2</v>
          </cell>
          <cell r="M20" t="str">
            <v>U5</v>
          </cell>
          <cell r="N20" t="str">
            <v>U1</v>
          </cell>
          <cell r="O20" t="str">
            <v>A3</v>
          </cell>
          <cell r="P20" t="str">
            <v>M5</v>
          </cell>
          <cell r="Q20" t="str">
            <v>Mw. J. Knippels [azc]</v>
          </cell>
        </row>
        <row r="21">
          <cell r="J21" t="str">
            <v>M3</v>
          </cell>
          <cell r="K21" t="str">
            <v>A1</v>
          </cell>
          <cell r="L21" t="str">
            <v>ass</v>
          </cell>
          <cell r="M21" t="str">
            <v>U1</v>
          </cell>
          <cell r="N21" t="str">
            <v>A3</v>
          </cell>
          <cell r="O21" t="str">
            <v>A1</v>
          </cell>
          <cell r="P21" t="str">
            <v>M1</v>
          </cell>
          <cell r="Q21" t="str">
            <v>Mw. I.  Kok-vd Bosch [hom]</v>
          </cell>
        </row>
        <row r="22">
          <cell r="J22" t="str">
            <v>M1</v>
          </cell>
          <cell r="K22" t="str">
            <v>U4</v>
          </cell>
          <cell r="L22" t="str">
            <v>XXX</v>
          </cell>
          <cell r="M22" t="str">
            <v>XXX</v>
          </cell>
          <cell r="N22" t="str">
            <v>XXX</v>
          </cell>
          <cell r="O22" t="str">
            <v>XXX</v>
          </cell>
          <cell r="P22" t="str">
            <v>XXX</v>
          </cell>
          <cell r="Q22" t="str">
            <v>Mw. R. Koster - de Wit [bzp]</v>
          </cell>
        </row>
        <row r="23">
          <cell r="J23" t="str">
            <v>XXX</v>
          </cell>
          <cell r="K23" t="str">
            <v>XXX</v>
          </cell>
          <cell r="L23" t="str">
            <v>XXX</v>
          </cell>
          <cell r="M23" t="str">
            <v>XXX</v>
          </cell>
          <cell r="N23" t="str">
            <v>XXX</v>
          </cell>
          <cell r="O23" t="str">
            <v>XXX</v>
          </cell>
          <cell r="P23" t="str">
            <v>XXX</v>
          </cell>
          <cell r="Q23" t="str">
            <v>Mw. E. Lauwers [rsc]</v>
          </cell>
        </row>
        <row r="24">
          <cell r="J24" t="str">
            <v>XXX</v>
          </cell>
          <cell r="K24" t="str">
            <v>XXX</v>
          </cell>
          <cell r="L24" t="str">
            <v>XXX</v>
          </cell>
          <cell r="M24" t="str">
            <v>XXX</v>
          </cell>
          <cell r="N24" t="str">
            <v>XXX</v>
          </cell>
          <cell r="O24" t="str">
            <v>XXX</v>
          </cell>
          <cell r="P24" t="str">
            <v>XXX</v>
          </cell>
          <cell r="Q24" t="str">
            <v>Mw. M. Mulder [zca]</v>
          </cell>
        </row>
        <row r="25">
          <cell r="J25" t="str">
            <v>C</v>
          </cell>
          <cell r="K25" t="str">
            <v>C</v>
          </cell>
          <cell r="L25" t="str">
            <v>C</v>
          </cell>
          <cell r="M25" t="str">
            <v>C</v>
          </cell>
          <cell r="N25" t="str">
            <v>C</v>
          </cell>
          <cell r="O25" t="str">
            <v>C</v>
          </cell>
          <cell r="P25" t="str">
            <v>C</v>
          </cell>
          <cell r="Q25" t="str">
            <v>Mw. A. Nulkes [dwt]</v>
          </cell>
        </row>
        <row r="26">
          <cell r="J26" t="str">
            <v>C</v>
          </cell>
          <cell r="K26" t="str">
            <v>C</v>
          </cell>
          <cell r="L26" t="str">
            <v>C</v>
          </cell>
          <cell r="M26" t="str">
            <v>C</v>
          </cell>
          <cell r="N26" t="str">
            <v>C</v>
          </cell>
          <cell r="O26" t="str">
            <v>C</v>
          </cell>
          <cell r="P26" t="str">
            <v>C</v>
          </cell>
          <cell r="Q26" t="str">
            <v>Mw. W. Oossanen [bzp]</v>
          </cell>
        </row>
        <row r="27">
          <cell r="J27" t="str">
            <v>A1</v>
          </cell>
          <cell r="K27" t="str">
            <v>U-res</v>
          </cell>
          <cell r="L27" t="str">
            <v>M5</v>
          </cell>
          <cell r="M27" t="str">
            <v>XXX</v>
          </cell>
          <cell r="N27" t="str">
            <v>M5</v>
          </cell>
          <cell r="O27" t="str">
            <v>M5</v>
          </cell>
          <cell r="P27" t="str">
            <v>A1</v>
          </cell>
          <cell r="Q27" t="str">
            <v>Mw. H. Oudejans [dol]</v>
          </cell>
        </row>
        <row r="28">
          <cell r="J28" t="str">
            <v>U-res</v>
          </cell>
          <cell r="K28" t="str">
            <v>A5</v>
          </cell>
          <cell r="L28" t="str">
            <v>A4</v>
          </cell>
          <cell r="M28" t="str">
            <v>M5</v>
          </cell>
          <cell r="N28" t="str">
            <v>A5</v>
          </cell>
          <cell r="O28" t="str">
            <v>U5</v>
          </cell>
          <cell r="P28" t="str">
            <v>A4</v>
          </cell>
          <cell r="Q28" t="str">
            <v>Mw. A. Pardieck [dol]</v>
          </cell>
        </row>
        <row r="29">
          <cell r="J29" t="str">
            <v>XXX</v>
          </cell>
          <cell r="K29" t="str">
            <v>XXX</v>
          </cell>
          <cell r="L29" t="str">
            <v>XXX</v>
          </cell>
          <cell r="M29" t="str">
            <v>XXX</v>
          </cell>
          <cell r="N29" t="str">
            <v>XXX</v>
          </cell>
          <cell r="O29" t="str">
            <v>XXX</v>
          </cell>
          <cell r="P29" t="str">
            <v>XXX</v>
          </cell>
          <cell r="Q29" t="str">
            <v>Mw. D. Peters [rsc]</v>
          </cell>
        </row>
        <row r="30">
          <cell r="J30" t="str">
            <v>speaker</v>
          </cell>
          <cell r="K30" t="str">
            <v>speaker</v>
          </cell>
          <cell r="L30" t="str">
            <v>speaker</v>
          </cell>
          <cell r="M30" t="str">
            <v>speaker</v>
          </cell>
          <cell r="N30" t="str">
            <v>speaker</v>
          </cell>
          <cell r="O30" t="str">
            <v>speaker</v>
          </cell>
          <cell r="P30" t="str">
            <v>speaker</v>
          </cell>
          <cell r="Q30" t="str">
            <v>Mw. G. Philipsen []</v>
          </cell>
        </row>
        <row r="31">
          <cell r="J31" t="str">
            <v>A2</v>
          </cell>
          <cell r="K31" t="str">
            <v>U1</v>
          </cell>
          <cell r="L31" t="str">
            <v>U5</v>
          </cell>
          <cell r="M31" t="str">
            <v>A2</v>
          </cell>
          <cell r="N31" t="str">
            <v>M4</v>
          </cell>
          <cell r="O31" t="str">
            <v>M4</v>
          </cell>
          <cell r="P31" t="str">
            <v>A5</v>
          </cell>
          <cell r="Q31" t="str">
            <v>Mw. M. Ronner [azc]</v>
          </cell>
        </row>
        <row r="32">
          <cell r="J32" t="str">
            <v>speaker</v>
          </cell>
          <cell r="K32" t="str">
            <v>speaker</v>
          </cell>
          <cell r="L32" t="str">
            <v>speaker</v>
          </cell>
          <cell r="M32" t="str">
            <v>speaker</v>
          </cell>
          <cell r="N32" t="str">
            <v>speaker</v>
          </cell>
          <cell r="O32" t="str">
            <v>speaker</v>
          </cell>
          <cell r="P32" t="str">
            <v>speaker</v>
          </cell>
          <cell r="Q32" t="str">
            <v>Hr. T. Schallenberg [acz]</v>
          </cell>
        </row>
        <row r="33">
          <cell r="J33" t="str">
            <v>A-res</v>
          </cell>
          <cell r="K33" t="str">
            <v>U5</v>
          </cell>
          <cell r="L33" t="str">
            <v>A5</v>
          </cell>
          <cell r="M33" t="str">
            <v>ass</v>
          </cell>
          <cell r="N33" t="str">
            <v>M3</v>
          </cell>
          <cell r="O33" t="str">
            <v>A5</v>
          </cell>
          <cell r="P33" t="str">
            <v>ass</v>
          </cell>
          <cell r="Q33" t="str">
            <v>Hr. W. Schrauwen [aqu]</v>
          </cell>
        </row>
        <row r="34">
          <cell r="J34" t="str">
            <v>XXX</v>
          </cell>
          <cell r="K34" t="str">
            <v>XXX</v>
          </cell>
          <cell r="L34" t="str">
            <v>XXX</v>
          </cell>
          <cell r="M34" t="str">
            <v>XXX</v>
          </cell>
          <cell r="N34" t="str">
            <v>XXX</v>
          </cell>
          <cell r="O34" t="str">
            <v>XXX</v>
          </cell>
          <cell r="P34" t="str">
            <v>XXX</v>
          </cell>
          <cell r="Q34" t="str">
            <v>Mw. E.  Verploegh [hom]</v>
          </cell>
        </row>
        <row r="35">
          <cell r="J35" t="str">
            <v>M2</v>
          </cell>
          <cell r="K35" t="str">
            <v>A2</v>
          </cell>
          <cell r="L35" t="str">
            <v>res</v>
          </cell>
          <cell r="M35" t="str">
            <v>U4</v>
          </cell>
          <cell r="N35" t="str">
            <v>XXX</v>
          </cell>
          <cell r="O35" t="str">
            <v>XXX</v>
          </cell>
          <cell r="P35" t="str">
            <v>XXX</v>
          </cell>
          <cell r="Q35" t="str">
            <v>Mw. J. Vleeming [aqn]</v>
          </cell>
        </row>
        <row r="36">
          <cell r="J36" t="str">
            <v>S</v>
          </cell>
          <cell r="K36" t="str">
            <v>ass</v>
          </cell>
          <cell r="L36" t="str">
            <v>U1</v>
          </cell>
          <cell r="M36" t="str">
            <v>S</v>
          </cell>
          <cell r="N36" t="str">
            <v>U3</v>
          </cell>
          <cell r="O36" t="str">
            <v>U1</v>
          </cell>
          <cell r="P36" t="str">
            <v>S</v>
          </cell>
          <cell r="Q36" t="str">
            <v>Mw. S Zwaan [bzp]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DCBEA-0B38-4647-B269-5EC9B09DC0C8}">
  <sheetPr>
    <pageSetUpPr fitToPage="1"/>
  </sheetPr>
  <dimension ref="A2:F38"/>
  <sheetViews>
    <sheetView tabSelected="1" workbookViewId="0">
      <selection activeCell="H9" sqref="H9"/>
    </sheetView>
  </sheetViews>
  <sheetFormatPr defaultRowHeight="15"/>
  <cols>
    <col min="1" max="16384" width="9.140625" style="1"/>
  </cols>
  <sheetData>
    <row r="2" spans="1:6" ht="43.5">
      <c r="A2" s="2" t="s">
        <v>0</v>
      </c>
    </row>
    <row r="3" spans="1:6" ht="33">
      <c r="A3" s="3"/>
      <c r="D3" s="326" t="s">
        <v>176</v>
      </c>
      <c r="E3" s="326"/>
      <c r="F3" s="326"/>
    </row>
    <row r="5" spans="1:6">
      <c r="A5" s="4"/>
    </row>
    <row r="6" spans="1:6">
      <c r="A6" s="5"/>
      <c r="B6" s="5"/>
    </row>
    <row r="7" spans="1:6">
      <c r="B7" s="6"/>
      <c r="C7" s="7"/>
    </row>
    <row r="8" spans="1:6">
      <c r="B8" s="6"/>
      <c r="C8" s="6"/>
    </row>
    <row r="9" spans="1:6">
      <c r="B9" s="6"/>
      <c r="C9" s="6"/>
    </row>
    <row r="10" spans="1:6">
      <c r="B10" s="6"/>
      <c r="C10" s="6"/>
    </row>
    <row r="11" spans="1:6">
      <c r="B11" s="6"/>
      <c r="C11" s="6"/>
    </row>
    <row r="30" spans="1:5" ht="23.25">
      <c r="A30" s="8" t="s">
        <v>1</v>
      </c>
      <c r="B30" s="9"/>
      <c r="C30" s="9"/>
      <c r="D30" s="9"/>
      <c r="E30" s="10" t="s">
        <v>3</v>
      </c>
    </row>
    <row r="31" spans="1:5" ht="23.25">
      <c r="A31" s="8" t="s">
        <v>2</v>
      </c>
      <c r="B31" s="9"/>
      <c r="C31" s="9"/>
      <c r="D31" s="11"/>
      <c r="E31" s="12" t="s">
        <v>4</v>
      </c>
    </row>
    <row r="32" spans="1:5" ht="23.25">
      <c r="A32" s="8" t="s">
        <v>91</v>
      </c>
      <c r="B32" s="9"/>
      <c r="C32" s="9"/>
      <c r="D32" s="9"/>
      <c r="E32" s="10" t="s">
        <v>92</v>
      </c>
    </row>
    <row r="33" spans="1:6" ht="23.25">
      <c r="A33" s="8" t="s">
        <v>5</v>
      </c>
      <c r="B33" s="9"/>
      <c r="C33" s="9"/>
      <c r="D33" s="9"/>
      <c r="E33" s="10" t="s">
        <v>88</v>
      </c>
      <c r="F33" s="9"/>
    </row>
    <row r="34" spans="1:6" ht="23.25">
      <c r="A34" s="8" t="s">
        <v>6</v>
      </c>
      <c r="B34" s="9"/>
      <c r="C34" s="9"/>
      <c r="D34" s="9"/>
      <c r="E34" s="10" t="s">
        <v>90</v>
      </c>
    </row>
    <row r="35" spans="1:6" ht="23.25">
      <c r="A35" s="8" t="s">
        <v>7</v>
      </c>
      <c r="B35" s="9"/>
      <c r="C35" s="9"/>
      <c r="D35" s="9"/>
      <c r="E35" s="10" t="s">
        <v>89</v>
      </c>
      <c r="F35" s="9"/>
    </row>
    <row r="36" spans="1:6" ht="18.75">
      <c r="F36" s="9"/>
    </row>
    <row r="37" spans="1:6" ht="18.75">
      <c r="F37" s="9"/>
    </row>
    <row r="38" spans="1:6" ht="18.75">
      <c r="F38" s="9"/>
    </row>
  </sheetData>
  <mergeCells count="1">
    <mergeCell ref="D3:F3"/>
  </mergeCells>
  <pageMargins left="0.7" right="0.7" top="0.75" bottom="0.75" header="0.3" footer="0.3"/>
  <pageSetup paperSize="9"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17317-5424-434E-87D7-6B12B76A0412}">
  <sheetPr>
    <pageSetUpPr fitToPage="1"/>
  </sheetPr>
  <dimension ref="A1:I56"/>
  <sheetViews>
    <sheetView workbookViewId="0">
      <selection activeCell="K32" sqref="K32"/>
    </sheetView>
  </sheetViews>
  <sheetFormatPr defaultRowHeight="15"/>
  <cols>
    <col min="1" max="1" width="4" style="83" customWidth="1"/>
    <col min="2" max="2" width="26.28515625" style="83" customWidth="1"/>
    <col min="3" max="3" width="9.140625" style="84"/>
    <col min="4" max="4" width="22.28515625" style="83" bestFit="1" customWidth="1"/>
    <col min="5" max="5" width="5.28515625" style="83" bestFit="1" customWidth="1"/>
    <col min="6" max="6" width="5.7109375" style="83" customWidth="1"/>
    <col min="7" max="7" width="13.140625" style="85" customWidth="1"/>
    <col min="8" max="9" width="10.7109375" style="84" customWidth="1"/>
    <col min="10" max="16384" width="9.140625" style="83"/>
  </cols>
  <sheetData>
    <row r="1" spans="1:9">
      <c r="A1" s="83" t="s">
        <v>8</v>
      </c>
    </row>
    <row r="3" spans="1:9">
      <c r="B3" s="83" t="s">
        <v>9</v>
      </c>
      <c r="C3" s="84" t="s">
        <v>10</v>
      </c>
      <c r="D3" s="83" t="s">
        <v>11</v>
      </c>
      <c r="E3" s="83" t="s">
        <v>12</v>
      </c>
      <c r="G3" s="85" t="s">
        <v>13</v>
      </c>
    </row>
    <row r="4" spans="1:9">
      <c r="B4" s="83" t="s">
        <v>121</v>
      </c>
      <c r="C4" s="84" t="s">
        <v>14</v>
      </c>
      <c r="D4" s="83" t="s">
        <v>15</v>
      </c>
      <c r="E4" s="83" t="s">
        <v>16</v>
      </c>
      <c r="G4" s="85" t="s">
        <v>17</v>
      </c>
    </row>
    <row r="5" spans="1:9">
      <c r="B5" s="83" t="s">
        <v>18</v>
      </c>
      <c r="C5" s="84" t="s">
        <v>19</v>
      </c>
      <c r="D5" s="83" t="s">
        <v>20</v>
      </c>
      <c r="E5" s="83" t="s">
        <v>12</v>
      </c>
      <c r="G5" s="85" t="s">
        <v>21</v>
      </c>
    </row>
    <row r="6" spans="1:9">
      <c r="B6" s="83" t="s">
        <v>22</v>
      </c>
      <c r="C6" s="84" t="s">
        <v>19</v>
      </c>
      <c r="D6" s="83" t="s">
        <v>20</v>
      </c>
      <c r="E6" s="83" t="s">
        <v>12</v>
      </c>
      <c r="G6" s="85" t="s">
        <v>21</v>
      </c>
    </row>
    <row r="7" spans="1:9">
      <c r="B7" s="83" t="s">
        <v>23</v>
      </c>
      <c r="D7" s="83" t="s">
        <v>24</v>
      </c>
      <c r="E7" s="83" t="s">
        <v>16</v>
      </c>
      <c r="G7" s="85" t="s">
        <v>25</v>
      </c>
    </row>
    <row r="8" spans="1:9">
      <c r="D8" s="83" t="s">
        <v>26</v>
      </c>
      <c r="E8" s="83" t="s">
        <v>12</v>
      </c>
      <c r="G8" s="85" t="s">
        <v>27</v>
      </c>
    </row>
    <row r="10" spans="1:9" ht="15.75">
      <c r="G10" s="86" t="s">
        <v>28</v>
      </c>
      <c r="H10" s="86" t="s">
        <v>29</v>
      </c>
      <c r="I10" s="86" t="s">
        <v>30</v>
      </c>
    </row>
    <row r="11" spans="1:9">
      <c r="A11" s="83">
        <v>1</v>
      </c>
      <c r="B11" s="83" t="s">
        <v>31</v>
      </c>
      <c r="C11" s="84">
        <v>8</v>
      </c>
      <c r="D11" s="83" t="s">
        <v>11</v>
      </c>
      <c r="E11" s="83" t="s">
        <v>12</v>
      </c>
      <c r="G11" s="84" t="s">
        <v>32</v>
      </c>
      <c r="I11" s="84" t="s">
        <v>33</v>
      </c>
    </row>
    <row r="12" spans="1:9">
      <c r="A12" s="83">
        <v>2</v>
      </c>
      <c r="B12" s="83" t="s">
        <v>34</v>
      </c>
      <c r="C12" s="84">
        <v>8</v>
      </c>
      <c r="D12" s="83" t="s">
        <v>26</v>
      </c>
      <c r="E12" s="83" t="s">
        <v>12</v>
      </c>
      <c r="G12" s="84"/>
      <c r="H12" s="84" t="s">
        <v>35</v>
      </c>
      <c r="I12" s="84" t="s">
        <v>32</v>
      </c>
    </row>
    <row r="13" spans="1:9">
      <c r="A13" s="83">
        <v>3</v>
      </c>
      <c r="B13" s="83" t="s">
        <v>36</v>
      </c>
      <c r="C13" s="84">
        <v>8</v>
      </c>
      <c r="D13" s="83" t="s">
        <v>37</v>
      </c>
      <c r="E13" s="83" t="s">
        <v>38</v>
      </c>
      <c r="G13" s="84" t="s">
        <v>39</v>
      </c>
      <c r="H13" s="84" t="s">
        <v>40</v>
      </c>
      <c r="I13" s="84" t="s">
        <v>41</v>
      </c>
    </row>
    <row r="14" spans="1:9">
      <c r="A14" s="83">
        <v>4</v>
      </c>
      <c r="B14" s="83" t="s">
        <v>42</v>
      </c>
      <c r="C14" s="84" t="s">
        <v>10</v>
      </c>
      <c r="D14" s="83" t="s">
        <v>43</v>
      </c>
      <c r="E14" s="83" t="s">
        <v>38</v>
      </c>
      <c r="G14" s="84" t="s">
        <v>44</v>
      </c>
      <c r="H14" s="84" t="s">
        <v>45</v>
      </c>
      <c r="I14" s="84" t="s">
        <v>46</v>
      </c>
    </row>
    <row r="15" spans="1:9">
      <c r="A15" s="83">
        <v>5</v>
      </c>
      <c r="B15" s="83" t="s">
        <v>48</v>
      </c>
      <c r="C15" s="84">
        <v>8</v>
      </c>
      <c r="D15" s="83" t="s">
        <v>49</v>
      </c>
      <c r="E15" s="83" t="s">
        <v>50</v>
      </c>
      <c r="G15" s="84"/>
      <c r="H15" s="84" t="s">
        <v>51</v>
      </c>
      <c r="I15" s="84" t="s">
        <v>35</v>
      </c>
    </row>
    <row r="16" spans="1:9">
      <c r="A16" s="83">
        <v>6</v>
      </c>
      <c r="B16" s="83" t="s">
        <v>52</v>
      </c>
      <c r="C16" s="84">
        <v>8</v>
      </c>
      <c r="D16" s="83" t="s">
        <v>15</v>
      </c>
      <c r="E16" s="83" t="s">
        <v>16</v>
      </c>
      <c r="G16" s="84" t="s">
        <v>45</v>
      </c>
      <c r="H16" s="84" t="s">
        <v>39</v>
      </c>
    </row>
    <row r="17" spans="1:9">
      <c r="A17" s="83">
        <v>7</v>
      </c>
      <c r="B17" s="83" t="s">
        <v>53</v>
      </c>
      <c r="C17" s="84" t="s">
        <v>10</v>
      </c>
      <c r="D17" s="83" t="s">
        <v>54</v>
      </c>
      <c r="E17" s="83" t="s">
        <v>16</v>
      </c>
      <c r="G17" s="84" t="s">
        <v>47</v>
      </c>
      <c r="H17" s="84" t="s">
        <v>55</v>
      </c>
      <c r="I17" s="84" t="s">
        <v>40</v>
      </c>
    </row>
    <row r="18" spans="1:9">
      <c r="A18" s="83">
        <v>8</v>
      </c>
      <c r="B18" s="83" t="s">
        <v>56</v>
      </c>
      <c r="C18" s="84">
        <v>8</v>
      </c>
      <c r="D18" s="83" t="s">
        <v>11</v>
      </c>
      <c r="E18" s="83" t="s">
        <v>12</v>
      </c>
      <c r="G18" s="84" t="s">
        <v>33</v>
      </c>
      <c r="I18" s="84" t="s">
        <v>39</v>
      </c>
    </row>
    <row r="19" spans="1:9">
      <c r="A19" s="83">
        <v>9</v>
      </c>
      <c r="B19" s="83" t="s">
        <v>57</v>
      </c>
      <c r="C19" s="84">
        <v>8</v>
      </c>
      <c r="D19" s="83" t="s">
        <v>20</v>
      </c>
      <c r="E19" s="83" t="s">
        <v>12</v>
      </c>
      <c r="G19" s="84" t="s">
        <v>35</v>
      </c>
      <c r="H19" s="84" t="s">
        <v>33</v>
      </c>
      <c r="I19" s="84" t="s">
        <v>44</v>
      </c>
    </row>
    <row r="20" spans="1:9">
      <c r="A20" s="83">
        <v>10</v>
      </c>
      <c r="B20" s="83" t="s">
        <v>58</v>
      </c>
      <c r="C20" s="84" t="s">
        <v>10</v>
      </c>
      <c r="D20" s="83" t="s">
        <v>59</v>
      </c>
      <c r="E20" s="83" t="s">
        <v>38</v>
      </c>
      <c r="G20" s="84" t="s">
        <v>40</v>
      </c>
      <c r="H20" s="84" t="s">
        <v>47</v>
      </c>
    </row>
    <row r="21" spans="1:9">
      <c r="A21" s="83">
        <v>11</v>
      </c>
      <c r="B21" s="83" t="s">
        <v>174</v>
      </c>
      <c r="C21" s="84">
        <v>8</v>
      </c>
      <c r="D21" s="83" t="s">
        <v>15</v>
      </c>
      <c r="E21" s="83" t="s">
        <v>16</v>
      </c>
      <c r="G21" s="84" t="s">
        <v>46</v>
      </c>
      <c r="H21" s="84" t="s">
        <v>41</v>
      </c>
      <c r="I21" s="84" t="s">
        <v>51</v>
      </c>
    </row>
    <row r="22" spans="1:9">
      <c r="A22" s="83">
        <v>12</v>
      </c>
      <c r="B22" s="83" t="s">
        <v>60</v>
      </c>
      <c r="C22" s="84" t="s">
        <v>10</v>
      </c>
      <c r="D22" s="83" t="s">
        <v>61</v>
      </c>
      <c r="E22" s="83" t="s">
        <v>16</v>
      </c>
      <c r="G22" s="84" t="s">
        <v>41</v>
      </c>
      <c r="H22" s="84" t="s">
        <v>46</v>
      </c>
      <c r="I22" s="84" t="s">
        <v>55</v>
      </c>
    </row>
    <row r="23" spans="1:9">
      <c r="A23" s="83">
        <v>13</v>
      </c>
      <c r="B23" s="83" t="s">
        <v>62</v>
      </c>
      <c r="C23" s="84">
        <v>8</v>
      </c>
      <c r="D23" s="83" t="s">
        <v>24</v>
      </c>
      <c r="E23" s="83" t="s">
        <v>16</v>
      </c>
      <c r="G23" s="84" t="s">
        <v>63</v>
      </c>
      <c r="H23" s="84" t="s">
        <v>66</v>
      </c>
      <c r="I23" s="84" t="s">
        <v>64</v>
      </c>
    </row>
    <row r="24" spans="1:9">
      <c r="A24" s="83">
        <v>14</v>
      </c>
      <c r="B24" s="83" t="s">
        <v>65</v>
      </c>
      <c r="C24" s="84">
        <v>8</v>
      </c>
      <c r="D24" s="83" t="s">
        <v>20</v>
      </c>
      <c r="E24" s="83" t="s">
        <v>12</v>
      </c>
      <c r="G24" s="84" t="s">
        <v>51</v>
      </c>
      <c r="H24" s="84" t="s">
        <v>63</v>
      </c>
      <c r="I24" s="84" t="s">
        <v>47</v>
      </c>
    </row>
    <row r="25" spans="1:9">
      <c r="A25" s="83">
        <v>15</v>
      </c>
      <c r="B25" s="83" t="s">
        <v>67</v>
      </c>
      <c r="C25" s="84" t="s">
        <v>10</v>
      </c>
      <c r="D25" s="83" t="s">
        <v>68</v>
      </c>
      <c r="E25" s="83" t="s">
        <v>12</v>
      </c>
      <c r="G25" s="84" t="s">
        <v>64</v>
      </c>
      <c r="H25" s="84" t="s">
        <v>69</v>
      </c>
      <c r="I25" s="84" t="s">
        <v>66</v>
      </c>
    </row>
    <row r="26" spans="1:9">
      <c r="A26" s="83">
        <v>16</v>
      </c>
      <c r="B26" s="83" t="s">
        <v>70</v>
      </c>
      <c r="C26" s="84" t="s">
        <v>10</v>
      </c>
      <c r="D26" s="83" t="s">
        <v>15</v>
      </c>
      <c r="E26" s="83" t="s">
        <v>16</v>
      </c>
      <c r="G26" s="84" t="s">
        <v>55</v>
      </c>
      <c r="H26" s="84" t="s">
        <v>32</v>
      </c>
      <c r="I26" s="84" t="s">
        <v>69</v>
      </c>
    </row>
    <row r="27" spans="1:9">
      <c r="A27" s="83">
        <v>17</v>
      </c>
      <c r="B27" s="83" t="s">
        <v>71</v>
      </c>
      <c r="C27" s="84">
        <v>8</v>
      </c>
      <c r="D27" s="83" t="s">
        <v>24</v>
      </c>
      <c r="E27" s="83" t="s">
        <v>16</v>
      </c>
      <c r="G27" s="84" t="s">
        <v>66</v>
      </c>
      <c r="H27" s="84" t="s">
        <v>64</v>
      </c>
      <c r="I27" s="84" t="s">
        <v>63</v>
      </c>
    </row>
    <row r="28" spans="1:9">
      <c r="A28" s="83">
        <v>18</v>
      </c>
      <c r="B28" s="83" t="s">
        <v>72</v>
      </c>
      <c r="C28" s="84">
        <v>8</v>
      </c>
      <c r="D28" s="83" t="s">
        <v>73</v>
      </c>
      <c r="E28" s="83" t="s">
        <v>16</v>
      </c>
      <c r="G28" s="84" t="s">
        <v>69</v>
      </c>
      <c r="H28" s="84" t="s">
        <v>44</v>
      </c>
      <c r="I28" s="84" t="s">
        <v>45</v>
      </c>
    </row>
    <row r="29" spans="1:9">
      <c r="A29" s="83">
        <v>19</v>
      </c>
      <c r="B29" s="83" t="s">
        <v>74</v>
      </c>
      <c r="C29" s="84" t="s">
        <v>10</v>
      </c>
      <c r="D29" s="83" t="s">
        <v>75</v>
      </c>
      <c r="E29" s="83" t="s">
        <v>12</v>
      </c>
      <c r="G29" s="84" t="s">
        <v>76</v>
      </c>
      <c r="H29" s="84" t="s">
        <v>76</v>
      </c>
      <c r="I29" s="84" t="s">
        <v>76</v>
      </c>
    </row>
    <row r="30" spans="1:9">
      <c r="A30" s="83">
        <v>20</v>
      </c>
      <c r="B30" s="83" t="s">
        <v>77</v>
      </c>
      <c r="C30" s="84" t="s">
        <v>10</v>
      </c>
      <c r="D30" s="83" t="s">
        <v>78</v>
      </c>
      <c r="E30" s="83" t="s">
        <v>38</v>
      </c>
      <c r="G30" s="84" t="s">
        <v>76</v>
      </c>
      <c r="H30" s="84" t="s">
        <v>76</v>
      </c>
      <c r="I30" s="84" t="s">
        <v>76</v>
      </c>
    </row>
    <row r="31" spans="1:9">
      <c r="A31" s="83">
        <v>21</v>
      </c>
      <c r="B31" s="83" t="s">
        <v>79</v>
      </c>
      <c r="C31" s="84" t="s">
        <v>10</v>
      </c>
      <c r="D31" s="83" t="s">
        <v>54</v>
      </c>
      <c r="E31" s="83" t="s">
        <v>16</v>
      </c>
      <c r="G31" s="84" t="s">
        <v>80</v>
      </c>
      <c r="H31" s="84" t="s">
        <v>80</v>
      </c>
      <c r="I31" s="84" t="s">
        <v>80</v>
      </c>
    </row>
    <row r="32" spans="1:9">
      <c r="G32" s="84"/>
    </row>
    <row r="33" spans="2:9">
      <c r="G33" s="84"/>
    </row>
    <row r="34" spans="2:9">
      <c r="B34" s="83" t="s">
        <v>81</v>
      </c>
      <c r="C34" s="84" t="s">
        <v>19</v>
      </c>
      <c r="D34" s="83" t="s">
        <v>26</v>
      </c>
      <c r="E34" s="83" t="s">
        <v>12</v>
      </c>
      <c r="G34" s="84" t="s">
        <v>82</v>
      </c>
      <c r="H34" s="84" t="s">
        <v>83</v>
      </c>
      <c r="I34" s="84" t="s">
        <v>83</v>
      </c>
    </row>
    <row r="35" spans="2:9">
      <c r="B35" s="83" t="s">
        <v>84</v>
      </c>
      <c r="C35" s="84" t="s">
        <v>19</v>
      </c>
      <c r="D35" s="83" t="s">
        <v>85</v>
      </c>
      <c r="E35" s="83" t="s">
        <v>50</v>
      </c>
      <c r="G35" s="84" t="s">
        <v>82</v>
      </c>
      <c r="H35" s="84" t="s">
        <v>82</v>
      </c>
      <c r="I35" s="84" t="s">
        <v>82</v>
      </c>
    </row>
    <row r="36" spans="2:9">
      <c r="B36" s="83" t="s">
        <v>86</v>
      </c>
      <c r="C36" s="84" t="s">
        <v>19</v>
      </c>
      <c r="D36" s="83" t="s">
        <v>87</v>
      </c>
      <c r="E36" s="83" t="s">
        <v>38</v>
      </c>
      <c r="G36" s="84" t="s">
        <v>83</v>
      </c>
      <c r="H36" s="84" t="s">
        <v>82</v>
      </c>
      <c r="I36" s="84" t="s">
        <v>82</v>
      </c>
    </row>
    <row r="37" spans="2:9">
      <c r="B37" s="83" t="s">
        <v>175</v>
      </c>
      <c r="C37" s="84" t="s">
        <v>10</v>
      </c>
      <c r="D37" s="83" t="s">
        <v>54</v>
      </c>
      <c r="E37" s="83" t="s">
        <v>16</v>
      </c>
      <c r="G37" s="84" t="s">
        <v>83</v>
      </c>
      <c r="H37" s="84" t="s">
        <v>83</v>
      </c>
      <c r="I37" s="84" t="s">
        <v>83</v>
      </c>
    </row>
    <row r="38" spans="2:9">
      <c r="G38" s="84"/>
    </row>
    <row r="39" spans="2:9">
      <c r="G39" s="84"/>
    </row>
    <row r="40" spans="2:9">
      <c r="G40" s="84"/>
    </row>
    <row r="41" spans="2:9">
      <c r="G41" s="84"/>
    </row>
    <row r="42" spans="2:9">
      <c r="G42" s="84"/>
    </row>
    <row r="43" spans="2:9">
      <c r="G43" s="84"/>
    </row>
    <row r="44" spans="2:9">
      <c r="G44" s="84"/>
    </row>
    <row r="45" spans="2:9">
      <c r="G45" s="84"/>
    </row>
    <row r="46" spans="2:9">
      <c r="G46" s="84"/>
    </row>
    <row r="47" spans="2:9">
      <c r="G47" s="84"/>
    </row>
    <row r="48" spans="2:9">
      <c r="G48" s="84"/>
    </row>
    <row r="49" spans="7:7">
      <c r="G49" s="84"/>
    </row>
    <row r="50" spans="7:7">
      <c r="G50" s="84"/>
    </row>
    <row r="51" spans="7:7">
      <c r="G51" s="84"/>
    </row>
    <row r="52" spans="7:7">
      <c r="G52" s="84"/>
    </row>
    <row r="53" spans="7:7">
      <c r="G53" s="84"/>
    </row>
    <row r="54" spans="7:7">
      <c r="G54" s="84"/>
    </row>
    <row r="55" spans="7:7">
      <c r="G55" s="84"/>
    </row>
    <row r="56" spans="7:7">
      <c r="G56" s="84"/>
    </row>
  </sheetData>
  <pageMargins left="0.7" right="0.7" top="0.75" bottom="0.75" header="0.3" footer="0.3"/>
  <pageSetup paperSize="9" scale="8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3E5DD-0243-455B-B87B-46301FED0077}">
  <sheetPr>
    <pageSetUpPr fitToPage="1"/>
  </sheetPr>
  <dimension ref="A2:L353"/>
  <sheetViews>
    <sheetView workbookViewId="0">
      <selection activeCell="C1" sqref="C1"/>
    </sheetView>
  </sheetViews>
  <sheetFormatPr defaultRowHeight="15"/>
  <cols>
    <col min="1" max="1" width="9.140625" style="1"/>
    <col min="2" max="2" width="43.85546875" style="1" customWidth="1"/>
    <col min="3" max="3" width="18.5703125" style="1" customWidth="1"/>
    <col min="4" max="4" width="14" style="1" customWidth="1"/>
    <col min="5" max="9" width="9.140625" style="1"/>
    <col min="10" max="10" width="11.28515625" style="1" customWidth="1"/>
    <col min="11" max="16384" width="9.140625" style="1"/>
  </cols>
  <sheetData>
    <row r="2" spans="1:12" s="13" customFormat="1" ht="33.75">
      <c r="B2" s="14" t="s">
        <v>115</v>
      </c>
    </row>
    <row r="4" spans="1:12" ht="23.25">
      <c r="A4" s="15"/>
      <c r="B4" s="16" t="s">
        <v>116</v>
      </c>
      <c r="C4" s="17"/>
      <c r="D4" s="15"/>
      <c r="E4" s="15"/>
      <c r="F4" s="15"/>
      <c r="G4" s="15"/>
      <c r="H4" s="15"/>
      <c r="I4" s="15"/>
      <c r="J4" s="15"/>
      <c r="K4" s="15"/>
      <c r="L4" s="15"/>
    </row>
    <row r="5" spans="1:12" ht="18">
      <c r="A5" s="15" t="s">
        <v>93</v>
      </c>
      <c r="B5" s="18" t="s">
        <v>94</v>
      </c>
      <c r="C5" s="18" t="s">
        <v>95</v>
      </c>
      <c r="D5" s="15" t="s">
        <v>96</v>
      </c>
      <c r="E5" s="15"/>
      <c r="F5" s="15"/>
      <c r="G5" s="15"/>
      <c r="H5" s="15"/>
      <c r="I5" s="15"/>
      <c r="J5" s="15"/>
      <c r="K5" s="15"/>
      <c r="L5" s="15"/>
    </row>
    <row r="6" spans="1:12" ht="18.75" thickBot="1">
      <c r="A6" s="15" t="s">
        <v>97</v>
      </c>
      <c r="B6" s="18" t="s">
        <v>98</v>
      </c>
      <c r="C6" s="19" t="s">
        <v>99</v>
      </c>
      <c r="D6" s="20"/>
      <c r="E6" s="20"/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0" t="s">
        <v>100</v>
      </c>
      <c r="L6" s="20"/>
    </row>
    <row r="7" spans="1:12" ht="18.75" thickTop="1">
      <c r="A7" s="22">
        <f>[2]Invoerenduet!$A$6</f>
        <v>5</v>
      </c>
      <c r="B7" s="23" t="str">
        <f>[2]Invoerenduet!$D$6</f>
        <v>ACZ</v>
      </c>
      <c r="C7" s="24"/>
      <c r="D7" s="25" t="s">
        <v>101</v>
      </c>
      <c r="E7" s="26">
        <v>0.3</v>
      </c>
      <c r="F7" s="27"/>
      <c r="G7" s="27"/>
      <c r="H7" s="28"/>
      <c r="I7" s="28"/>
      <c r="J7" s="29"/>
      <c r="K7" s="30"/>
      <c r="L7" s="31"/>
    </row>
    <row r="8" spans="1:12" ht="18">
      <c r="A8" s="32" t="str">
        <f>[2]Invoerenduet!$I$6</f>
        <v>x</v>
      </c>
      <c r="B8" s="32" t="str">
        <f>[2]Invoerenduet!$G$6</f>
        <v xml:space="preserve">Laura van Meel </v>
      </c>
      <c r="C8" s="32">
        <f>[2]Invoerenduet!$H$6</f>
        <v>200000790</v>
      </c>
      <c r="D8" s="25" t="s">
        <v>102</v>
      </c>
      <c r="E8" s="33">
        <v>0.3</v>
      </c>
      <c r="F8" s="27"/>
      <c r="G8" s="27"/>
      <c r="H8" s="28"/>
      <c r="I8" s="28"/>
      <c r="J8" s="34"/>
      <c r="K8" s="34"/>
      <c r="L8" s="35"/>
    </row>
    <row r="9" spans="1:12" ht="18">
      <c r="A9" s="32" t="str">
        <f>[2]Invoerenduet!$L$6</f>
        <v>x</v>
      </c>
      <c r="B9" s="32" t="str">
        <f>[2]Invoerenduet!$J$6</f>
        <v>Marleen Brandhorst</v>
      </c>
      <c r="C9" s="32">
        <f>[2]Invoerenduet!K$6</f>
        <v>200003910</v>
      </c>
      <c r="D9" s="25" t="s">
        <v>103</v>
      </c>
      <c r="E9" s="33">
        <v>0.4</v>
      </c>
      <c r="F9" s="27"/>
      <c r="G9" s="27"/>
      <c r="H9" s="28"/>
      <c r="I9" s="28"/>
      <c r="J9" s="34"/>
      <c r="K9" s="34"/>
      <c r="L9" s="15"/>
    </row>
    <row r="10" spans="1:12" ht="18">
      <c r="A10" s="32">
        <f>[2]Invoerenduet!$O$6</f>
        <v>0</v>
      </c>
      <c r="B10" s="32">
        <f>[2]Invoerenduet!$M$6</f>
        <v>0</v>
      </c>
      <c r="C10" s="32">
        <f>[2]Invoerenduet!N$6</f>
        <v>0</v>
      </c>
      <c r="D10" s="15"/>
      <c r="E10" s="15"/>
      <c r="F10" s="36"/>
      <c r="G10" s="36"/>
      <c r="H10" s="35"/>
      <c r="I10" s="35"/>
      <c r="J10" s="15"/>
      <c r="K10" s="37" t="s">
        <v>104</v>
      </c>
      <c r="L10" s="38"/>
    </row>
    <row r="11" spans="1:12" ht="18">
      <c r="A11" s="32"/>
      <c r="B11" s="39" t="s">
        <v>106</v>
      </c>
      <c r="C11" s="32" t="str">
        <f>[2]Invoerenduet!$E$6</f>
        <v>Squid game</v>
      </c>
      <c r="D11" s="15"/>
      <c r="E11" s="15"/>
      <c r="F11" s="32"/>
      <c r="G11" s="32"/>
      <c r="H11" s="40"/>
      <c r="I11" s="39"/>
      <c r="J11" s="15"/>
      <c r="K11" s="41" t="s">
        <v>107</v>
      </c>
      <c r="L11" s="42"/>
    </row>
    <row r="12" spans="1:12" ht="18">
      <c r="A12" s="32"/>
      <c r="B12" s="39" t="s">
        <v>108</v>
      </c>
      <c r="C12" s="43" t="str">
        <f>[2]Invoerenduet!$F$6</f>
        <v>ACZ</v>
      </c>
      <c r="D12" s="32"/>
      <c r="E12" s="15"/>
      <c r="F12" s="32"/>
      <c r="G12" s="32"/>
      <c r="H12" s="40"/>
      <c r="I12" s="15"/>
      <c r="J12" s="15"/>
      <c r="K12" s="41" t="s">
        <v>109</v>
      </c>
      <c r="L12" s="15"/>
    </row>
    <row r="13" spans="1:12" ht="18">
      <c r="A13" s="32"/>
      <c r="B13" s="39"/>
      <c r="C13" s="24"/>
      <c r="D13" s="32"/>
      <c r="E13" s="15"/>
      <c r="F13" s="32"/>
      <c r="G13" s="32"/>
      <c r="H13" s="44"/>
      <c r="I13" s="15"/>
      <c r="J13" s="15"/>
      <c r="K13" s="15"/>
      <c r="L13" s="45"/>
    </row>
    <row r="14" spans="1:12" ht="18">
      <c r="A14" s="15"/>
      <c r="B14" s="15"/>
      <c r="C14" s="32"/>
      <c r="D14" s="15"/>
      <c r="E14" s="15"/>
      <c r="F14" s="15"/>
      <c r="G14" s="15"/>
      <c r="H14" s="15"/>
      <c r="I14" s="15"/>
      <c r="J14" s="15"/>
      <c r="K14" s="15"/>
      <c r="L14" s="45"/>
    </row>
    <row r="15" spans="1:12" ht="18">
      <c r="A15" s="44">
        <f>[2]Invoerenduet!$A$7</f>
        <v>4</v>
      </c>
      <c r="B15" s="46" t="str">
        <f>[2]Invoerenduet!$D$7</f>
        <v>ZPCH</v>
      </c>
      <c r="C15" s="24"/>
      <c r="D15" s="25" t="s">
        <v>101</v>
      </c>
      <c r="E15" s="33">
        <v>0.3</v>
      </c>
      <c r="F15" s="47"/>
      <c r="G15" s="47"/>
      <c r="H15" s="48"/>
      <c r="I15" s="48"/>
      <c r="J15" s="34"/>
      <c r="K15" s="34"/>
      <c r="L15" s="49"/>
    </row>
    <row r="16" spans="1:12" ht="18">
      <c r="A16" s="32" t="str">
        <f>[2]Invoerenduet!$I$7</f>
        <v>x</v>
      </c>
      <c r="B16" s="32" t="str">
        <f>[2]Invoerenduet!$G$7</f>
        <v>Gioia Captijn</v>
      </c>
      <c r="C16" s="32">
        <f>[2]Invoerenduet!$H$7</f>
        <v>200203806</v>
      </c>
      <c r="D16" s="25" t="s">
        <v>102</v>
      </c>
      <c r="E16" s="33">
        <v>0.3</v>
      </c>
      <c r="F16" s="27"/>
      <c r="G16" s="27"/>
      <c r="H16" s="28"/>
      <c r="I16" s="28"/>
      <c r="J16" s="34"/>
      <c r="K16" s="34"/>
      <c r="L16" s="35"/>
    </row>
    <row r="17" spans="1:12" ht="18">
      <c r="A17" s="32" t="str">
        <f>[2]Invoerenduet!$L$7</f>
        <v>x</v>
      </c>
      <c r="B17" s="32" t="str">
        <f>[2]Invoerenduet!$J$7</f>
        <v>Merit Braakhuis</v>
      </c>
      <c r="C17" s="32">
        <f>[2]Invoerenduet!K$7</f>
        <v>200201212</v>
      </c>
      <c r="D17" s="25" t="s">
        <v>103</v>
      </c>
      <c r="E17" s="33">
        <v>0.4</v>
      </c>
      <c r="F17" s="27"/>
      <c r="G17" s="27"/>
      <c r="H17" s="28"/>
      <c r="I17" s="28"/>
      <c r="J17" s="34"/>
      <c r="K17" s="34"/>
      <c r="L17" s="15"/>
    </row>
    <row r="18" spans="1:12" ht="18">
      <c r="A18" s="32">
        <f>[2]Invoerenduet!$O$7</f>
        <v>0</v>
      </c>
      <c r="B18" s="32">
        <f>[2]Invoerenduet!$M$7</f>
        <v>0</v>
      </c>
      <c r="C18" s="32">
        <f>[2]Invoerenduet!N$7</f>
        <v>0</v>
      </c>
      <c r="D18" s="15"/>
      <c r="E18" s="15"/>
      <c r="F18" s="36"/>
      <c r="G18" s="36"/>
      <c r="H18" s="35"/>
      <c r="I18" s="35"/>
      <c r="J18" s="15"/>
      <c r="K18" s="37" t="s">
        <v>104</v>
      </c>
      <c r="L18" s="38"/>
    </row>
    <row r="19" spans="1:12" ht="18">
      <c r="A19" s="32"/>
      <c r="B19" s="39" t="s">
        <v>106</v>
      </c>
      <c r="C19" s="32" t="str">
        <f>[2]Invoerenduet!$E$7</f>
        <v>Fantastic Beasts</v>
      </c>
      <c r="D19" s="15"/>
      <c r="E19" s="15"/>
      <c r="F19" s="32"/>
      <c r="G19" s="32"/>
      <c r="H19" s="40"/>
      <c r="I19" s="39"/>
      <c r="J19" s="15"/>
      <c r="K19" s="41" t="s">
        <v>107</v>
      </c>
      <c r="L19" s="42"/>
    </row>
    <row r="20" spans="1:12" ht="18">
      <c r="A20" s="32"/>
      <c r="B20" s="39" t="s">
        <v>108</v>
      </c>
      <c r="C20" s="43" t="str">
        <f>[2]Invoerenduet!$F$7</f>
        <v>ZPCH &amp; Kim Deiman</v>
      </c>
      <c r="D20" s="32"/>
      <c r="E20" s="15"/>
      <c r="F20" s="32"/>
      <c r="G20" s="32"/>
      <c r="H20" s="40"/>
      <c r="I20" s="15"/>
      <c r="J20" s="15"/>
      <c r="K20" s="41" t="s">
        <v>109</v>
      </c>
      <c r="L20" s="15"/>
    </row>
    <row r="21" spans="1:12" ht="18">
      <c r="A21" s="32"/>
      <c r="B21" s="39"/>
      <c r="C21" s="24"/>
      <c r="D21" s="32"/>
      <c r="E21" s="15"/>
      <c r="F21" s="32"/>
      <c r="G21" s="32"/>
      <c r="H21" s="44"/>
      <c r="I21" s="15"/>
      <c r="J21" s="15"/>
      <c r="K21" s="15"/>
      <c r="L21" s="45"/>
    </row>
    <row r="22" spans="1:12" ht="18">
      <c r="A22" s="15"/>
      <c r="B22" s="15"/>
      <c r="C22" s="32"/>
      <c r="D22" s="15"/>
      <c r="E22" s="15"/>
      <c r="F22" s="15"/>
      <c r="G22" s="15"/>
      <c r="H22" s="15"/>
      <c r="I22" s="15"/>
      <c r="J22" s="15"/>
      <c r="K22" s="15"/>
      <c r="L22" s="45"/>
    </row>
    <row r="23" spans="1:12" ht="18">
      <c r="A23" s="44">
        <f>[2]Invoerenduet!$A$8</f>
        <v>3</v>
      </c>
      <c r="B23" s="46" t="str">
        <f>[2]Invoerenduet!$D$8</f>
        <v>De Dolfijn</v>
      </c>
      <c r="C23" s="24"/>
      <c r="D23" s="25" t="s">
        <v>101</v>
      </c>
      <c r="E23" s="33">
        <v>0.3</v>
      </c>
      <c r="F23" s="47"/>
      <c r="G23" s="47"/>
      <c r="H23" s="48"/>
      <c r="I23" s="48"/>
      <c r="J23" s="34"/>
      <c r="K23" s="34"/>
      <c r="L23" s="49"/>
    </row>
    <row r="24" spans="1:12" ht="18">
      <c r="A24" s="32" t="str">
        <f>[2]Invoerenduet!$I$8</f>
        <v>x</v>
      </c>
      <c r="B24" s="32" t="str">
        <f>[2]Invoerenduet!$G$8</f>
        <v>Amanda Voesten</v>
      </c>
      <c r="C24" s="32">
        <f>[2]Invoerenduet!$H$8</f>
        <v>200404456</v>
      </c>
      <c r="D24" s="25" t="s">
        <v>102</v>
      </c>
      <c r="E24" s="33">
        <v>0.3</v>
      </c>
      <c r="F24" s="27"/>
      <c r="G24" s="27"/>
      <c r="H24" s="28"/>
      <c r="I24" s="28"/>
      <c r="J24" s="34"/>
      <c r="K24" s="34"/>
      <c r="L24" s="35"/>
    </row>
    <row r="25" spans="1:12" ht="18">
      <c r="A25" s="32" t="str">
        <f>[2]Invoerenduet!$L$8</f>
        <v>x</v>
      </c>
      <c r="B25" s="32" t="str">
        <f>[2]Invoerenduet!$J$8</f>
        <v>Marleen Voesten</v>
      </c>
      <c r="C25" s="32">
        <f>[2]Invoerenduet!K$8</f>
        <v>200403600</v>
      </c>
      <c r="D25" s="25" t="s">
        <v>103</v>
      </c>
      <c r="E25" s="33">
        <v>0.4</v>
      </c>
      <c r="F25" s="27"/>
      <c r="G25" s="27"/>
      <c r="H25" s="28"/>
      <c r="I25" s="28"/>
      <c r="J25" s="34"/>
      <c r="K25" s="34"/>
      <c r="L25" s="15"/>
    </row>
    <row r="26" spans="1:12" ht="18">
      <c r="A26" s="32">
        <f>[2]Invoerenduet!$O$8</f>
        <v>0</v>
      </c>
      <c r="B26" s="32">
        <f>[2]Invoerenduet!$M$8</f>
        <v>0</v>
      </c>
      <c r="C26" s="32">
        <f>[2]Invoerenduet!N$8</f>
        <v>0</v>
      </c>
      <c r="D26" s="15"/>
      <c r="E26" s="15"/>
      <c r="F26" s="36"/>
      <c r="G26" s="36"/>
      <c r="H26" s="35"/>
      <c r="I26" s="35"/>
      <c r="J26" s="15"/>
      <c r="K26" s="37" t="s">
        <v>104</v>
      </c>
      <c r="L26" s="38"/>
    </row>
    <row r="27" spans="1:12" ht="18">
      <c r="A27" s="32"/>
      <c r="B27" s="39" t="s">
        <v>106</v>
      </c>
      <c r="C27" s="32" t="str">
        <f>[2]Invoerenduet!$E$8</f>
        <v>Shum</v>
      </c>
      <c r="D27" s="15"/>
      <c r="E27" s="15"/>
      <c r="F27" s="32"/>
      <c r="G27" s="32"/>
      <c r="H27" s="40"/>
      <c r="I27" s="39"/>
      <c r="J27" s="15"/>
      <c r="K27" s="41" t="s">
        <v>107</v>
      </c>
      <c r="L27" s="42"/>
    </row>
    <row r="28" spans="1:12" ht="18">
      <c r="A28" s="32"/>
      <c r="B28" s="39" t="s">
        <v>108</v>
      </c>
      <c r="C28" s="43" t="str">
        <f>[2]Invoerenduet!$F$8</f>
        <v>De Dolfijn</v>
      </c>
      <c r="D28" s="32"/>
      <c r="E28" s="15"/>
      <c r="F28" s="32"/>
      <c r="G28" s="32"/>
      <c r="H28" s="40"/>
      <c r="I28" s="15"/>
      <c r="J28" s="15"/>
      <c r="K28" s="41" t="s">
        <v>109</v>
      </c>
      <c r="L28" s="15"/>
    </row>
    <row r="29" spans="1:12" ht="18">
      <c r="A29" s="32"/>
      <c r="B29" s="39"/>
      <c r="C29" s="24"/>
      <c r="D29" s="32"/>
      <c r="E29" s="15"/>
      <c r="F29" s="32"/>
      <c r="G29" s="32"/>
      <c r="H29" s="44"/>
      <c r="I29" s="15"/>
      <c r="J29" s="15"/>
      <c r="K29" s="15"/>
      <c r="L29" s="45"/>
    </row>
    <row r="30" spans="1:12" ht="18">
      <c r="A30" s="15"/>
      <c r="B30" s="15"/>
      <c r="C30" s="32"/>
      <c r="D30" s="15"/>
      <c r="E30" s="15"/>
      <c r="F30" s="15"/>
      <c r="G30" s="15"/>
      <c r="H30" s="15"/>
      <c r="I30" s="15"/>
      <c r="J30" s="15"/>
      <c r="K30" s="15"/>
      <c r="L30" s="45"/>
    </row>
    <row r="31" spans="1:12" ht="18">
      <c r="A31" s="44">
        <f>[2]Invoerenduet!$A$9</f>
        <v>1</v>
      </c>
      <c r="B31" s="46" t="str">
        <f>[2]Invoerenduet!$D$9</f>
        <v>De Dolfijn</v>
      </c>
      <c r="C31" s="24"/>
      <c r="D31" s="25" t="s">
        <v>101</v>
      </c>
      <c r="E31" s="33">
        <v>0.3</v>
      </c>
      <c r="F31" s="47"/>
      <c r="G31" s="47"/>
      <c r="H31" s="48"/>
      <c r="I31" s="48"/>
      <c r="J31" s="34"/>
      <c r="K31" s="34"/>
      <c r="L31" s="49"/>
    </row>
    <row r="32" spans="1:12" ht="18">
      <c r="A32" s="32" t="str">
        <f>[2]Invoerenduet!$I$9</f>
        <v>x</v>
      </c>
      <c r="B32" s="32" t="str">
        <f>[2]Invoerenduet!$G$9</f>
        <v>Charissa Oudejans</v>
      </c>
      <c r="C32" s="32">
        <f>[2]Invoerenduet!$H$9</f>
        <v>200100282</v>
      </c>
      <c r="D32" s="25" t="s">
        <v>102</v>
      </c>
      <c r="E32" s="33">
        <v>0.3</v>
      </c>
      <c r="F32" s="27"/>
      <c r="G32" s="27"/>
      <c r="H32" s="28"/>
      <c r="I32" s="28"/>
      <c r="J32" s="34"/>
      <c r="K32" s="34"/>
      <c r="L32" s="35"/>
    </row>
    <row r="33" spans="1:12" ht="18">
      <c r="A33" s="32" t="str">
        <f>[2]Invoerenduet!$L$9</f>
        <v>x</v>
      </c>
      <c r="B33" s="32" t="str">
        <f>[2]Invoerenduet!$J$9</f>
        <v>Eva Schijf</v>
      </c>
      <c r="C33" s="32">
        <f>[2]Invoerenduet!K$9</f>
        <v>200300348</v>
      </c>
      <c r="D33" s="25" t="s">
        <v>103</v>
      </c>
      <c r="E33" s="33">
        <v>0.4</v>
      </c>
      <c r="F33" s="27"/>
      <c r="G33" s="27"/>
      <c r="H33" s="28"/>
      <c r="I33" s="28"/>
      <c r="J33" s="34"/>
      <c r="K33" s="34"/>
      <c r="L33" s="15"/>
    </row>
    <row r="34" spans="1:12" ht="18">
      <c r="A34" s="32">
        <f>[2]Invoerenduet!$O$9</f>
        <v>0</v>
      </c>
      <c r="B34" s="32">
        <f>[2]Invoerenduet!$M$9</f>
        <v>0</v>
      </c>
      <c r="C34" s="32">
        <f>[2]Invoerenduet!N$9</f>
        <v>0</v>
      </c>
      <c r="D34" s="15"/>
      <c r="E34" s="15"/>
      <c r="F34" s="36"/>
      <c r="G34" s="36"/>
      <c r="H34" s="35"/>
      <c r="I34" s="35"/>
      <c r="J34" s="15"/>
      <c r="K34" s="37" t="s">
        <v>104</v>
      </c>
      <c r="L34" s="38"/>
    </row>
    <row r="35" spans="1:12" ht="18">
      <c r="A35" s="32"/>
      <c r="B35" s="39" t="s">
        <v>106</v>
      </c>
      <c r="C35" s="32" t="str">
        <f>[2]Invoerenduet!$E$9</f>
        <v>Shum</v>
      </c>
      <c r="D35" s="15"/>
      <c r="E35" s="15"/>
      <c r="F35" s="32"/>
      <c r="G35" s="32"/>
      <c r="H35" s="40"/>
      <c r="I35" s="39"/>
      <c r="J35" s="15"/>
      <c r="K35" s="41" t="s">
        <v>107</v>
      </c>
      <c r="L35" s="42"/>
    </row>
    <row r="36" spans="1:12" ht="18">
      <c r="A36" s="32"/>
      <c r="B36" s="39" t="s">
        <v>108</v>
      </c>
      <c r="C36" s="43" t="str">
        <f>[2]Invoerenduet!$F$9</f>
        <v>De Dolfijn</v>
      </c>
      <c r="D36" s="32"/>
      <c r="E36" s="15"/>
      <c r="F36" s="32"/>
      <c r="G36" s="32"/>
      <c r="H36" s="40"/>
      <c r="I36" s="15"/>
      <c r="J36" s="15"/>
      <c r="K36" s="41" t="s">
        <v>109</v>
      </c>
      <c r="L36" s="15"/>
    </row>
    <row r="37" spans="1:12" ht="18">
      <c r="A37" s="32"/>
      <c r="B37" s="39"/>
      <c r="C37" s="24"/>
      <c r="D37" s="32"/>
      <c r="E37" s="15"/>
      <c r="F37" s="32"/>
      <c r="G37" s="32"/>
      <c r="H37" s="44"/>
      <c r="I37" s="15"/>
      <c r="J37" s="15"/>
      <c r="K37" s="15"/>
      <c r="L37" s="45"/>
    </row>
    <row r="38" spans="1:12" ht="18">
      <c r="A38" s="15"/>
      <c r="B38" s="15"/>
      <c r="C38" s="32"/>
      <c r="D38" s="15"/>
      <c r="E38" s="15"/>
      <c r="F38" s="15"/>
      <c r="G38" s="15"/>
      <c r="H38" s="15"/>
      <c r="I38" s="15"/>
      <c r="J38" s="15"/>
      <c r="K38" s="15"/>
      <c r="L38" s="45"/>
    </row>
    <row r="39" spans="1:12" ht="18">
      <c r="A39" s="44">
        <f>[2]Invoerenduet!$A$10</f>
        <v>2</v>
      </c>
      <c r="B39" s="46" t="str">
        <f>[2]Invoerenduet!$D$10</f>
        <v>Aquarijn</v>
      </c>
      <c r="C39" s="24"/>
      <c r="D39" s="25" t="s">
        <v>101</v>
      </c>
      <c r="E39" s="33">
        <v>0.3</v>
      </c>
      <c r="F39" s="47"/>
      <c r="G39" s="47"/>
      <c r="H39" s="48"/>
      <c r="I39" s="48"/>
      <c r="J39" s="34"/>
      <c r="K39" s="34"/>
      <c r="L39" s="49"/>
    </row>
    <row r="40" spans="1:12" ht="18">
      <c r="A40" s="32" t="str">
        <f>[2]Invoerenduet!$I$10</f>
        <v>x</v>
      </c>
      <c r="B40" s="32" t="str">
        <f>[2]Invoerenduet!$G$10</f>
        <v>Fleur Vergeer</v>
      </c>
      <c r="C40" s="32">
        <f>[2]Invoerenduet!$H$10</f>
        <v>200403206</v>
      </c>
      <c r="D40" s="25" t="s">
        <v>102</v>
      </c>
      <c r="E40" s="33">
        <v>0.3</v>
      </c>
      <c r="F40" s="27"/>
      <c r="G40" s="27"/>
      <c r="H40" s="28"/>
      <c r="I40" s="28"/>
      <c r="J40" s="34"/>
      <c r="K40" s="34"/>
      <c r="L40" s="35"/>
    </row>
    <row r="41" spans="1:12" ht="18">
      <c r="A41" s="32" t="str">
        <f>[2]Invoerenduet!$L$10</f>
        <v>x</v>
      </c>
      <c r="B41" s="32" t="str">
        <f>[2]Invoerenduet!$J$10</f>
        <v>Selin Bildik</v>
      </c>
      <c r="C41" s="32">
        <f>[2]Invoerenduet!K$10</f>
        <v>200603120</v>
      </c>
      <c r="D41" s="25" t="s">
        <v>103</v>
      </c>
      <c r="E41" s="33">
        <v>0.4</v>
      </c>
      <c r="F41" s="27"/>
      <c r="G41" s="27"/>
      <c r="H41" s="28"/>
      <c r="I41" s="28"/>
      <c r="J41" s="34"/>
      <c r="K41" s="34"/>
      <c r="L41" s="15"/>
    </row>
    <row r="42" spans="1:12" ht="18">
      <c r="A42" s="32" t="str">
        <f>[2]Invoerenduet!$O$10</f>
        <v>res</v>
      </c>
      <c r="B42" s="32" t="str">
        <f>[2]Invoerenduet!$M$10</f>
        <v>Iris Verheggen</v>
      </c>
      <c r="C42" s="32">
        <f>[2]Invoerenduet!N$10</f>
        <v>200600062</v>
      </c>
      <c r="D42" s="15"/>
      <c r="E42" s="15"/>
      <c r="F42" s="36"/>
      <c r="G42" s="36"/>
      <c r="H42" s="35"/>
      <c r="I42" s="35"/>
      <c r="J42" s="15"/>
      <c r="K42" s="37" t="s">
        <v>104</v>
      </c>
      <c r="L42" s="38"/>
    </row>
    <row r="43" spans="1:12" ht="18">
      <c r="A43" s="32"/>
      <c r="B43" s="39" t="s">
        <v>106</v>
      </c>
      <c r="C43" s="32" t="str">
        <f>[2]Invoerenduet!$E$10</f>
        <v>Lone Digger</v>
      </c>
      <c r="D43" s="15"/>
      <c r="E43" s="15"/>
      <c r="F43" s="32"/>
      <c r="G43" s="32"/>
      <c r="H43" s="40"/>
      <c r="I43" s="39"/>
      <c r="J43" s="15"/>
      <c r="K43" s="41" t="s">
        <v>107</v>
      </c>
      <c r="L43" s="42"/>
    </row>
    <row r="44" spans="1:12" ht="18">
      <c r="A44" s="32"/>
      <c r="B44" s="39" t="s">
        <v>108</v>
      </c>
      <c r="C44" s="43" t="str">
        <f>[2]Invoerenduet!$F$10</f>
        <v>Aquarijn</v>
      </c>
      <c r="D44" s="32"/>
      <c r="E44" s="15"/>
      <c r="F44" s="32"/>
      <c r="G44" s="32"/>
      <c r="H44" s="40"/>
      <c r="I44" s="15"/>
      <c r="J44" s="15"/>
      <c r="K44" s="41" t="s">
        <v>109</v>
      </c>
      <c r="L44" s="15"/>
    </row>
    <row r="45" spans="1:12" ht="18">
      <c r="A45" s="32"/>
      <c r="B45" s="39"/>
      <c r="C45" s="24"/>
      <c r="D45" s="32"/>
      <c r="E45" s="15"/>
      <c r="F45" s="32"/>
      <c r="G45" s="32"/>
      <c r="H45" s="44"/>
      <c r="I45" s="15"/>
      <c r="J45" s="15"/>
      <c r="K45" s="15"/>
      <c r="L45" s="45"/>
    </row>
    <row r="46" spans="1:12" ht="23.25">
      <c r="A46" s="50"/>
      <c r="B46" s="51" t="s">
        <v>117</v>
      </c>
      <c r="C46" s="52"/>
      <c r="D46" s="50"/>
      <c r="E46" s="50"/>
      <c r="F46" s="50"/>
      <c r="G46" s="50"/>
      <c r="H46" s="50"/>
      <c r="I46" s="50"/>
      <c r="J46" s="50"/>
      <c r="K46" s="50"/>
      <c r="L46" s="50"/>
    </row>
    <row r="47" spans="1:12" ht="18">
      <c r="A47" s="53" t="s">
        <v>93</v>
      </c>
      <c r="B47" s="54" t="s">
        <v>94</v>
      </c>
      <c r="C47" s="55" t="s">
        <v>95</v>
      </c>
      <c r="D47" s="50" t="s">
        <v>96</v>
      </c>
      <c r="E47" s="50"/>
      <c r="F47" s="50"/>
      <c r="G47" s="50"/>
      <c r="H47" s="50"/>
      <c r="I47" s="50"/>
      <c r="J47" s="50"/>
      <c r="K47" s="50"/>
      <c r="L47" s="50"/>
    </row>
    <row r="48" spans="1:12" ht="18.75" thickBot="1">
      <c r="A48" s="53" t="s">
        <v>97</v>
      </c>
      <c r="B48" s="54" t="s">
        <v>98</v>
      </c>
      <c r="C48" s="56" t="s">
        <v>99</v>
      </c>
      <c r="D48" s="57"/>
      <c r="E48" s="57">
        <v>1</v>
      </c>
      <c r="F48" s="57">
        <v>2</v>
      </c>
      <c r="G48" s="57">
        <v>3</v>
      </c>
      <c r="H48" s="57">
        <v>4</v>
      </c>
      <c r="I48" s="57">
        <v>5</v>
      </c>
      <c r="J48" s="57"/>
      <c r="K48" s="57"/>
      <c r="L48" s="57"/>
    </row>
    <row r="49" spans="1:12" ht="18.75" thickTop="1">
      <c r="A49" s="22">
        <f>[3]Invoerenduet!$A$5</f>
        <v>3</v>
      </c>
      <c r="B49" s="23" t="str">
        <f>[3]Invoerenduet!$D$5</f>
        <v>ACZ</v>
      </c>
      <c r="C49" s="58" t="str">
        <f>[3]Invoerenduet!$Q$5</f>
        <v>West</v>
      </c>
      <c r="D49" s="59">
        <v>0.3</v>
      </c>
      <c r="E49" s="27"/>
      <c r="F49" s="27"/>
      <c r="G49" s="27"/>
      <c r="H49" s="28"/>
      <c r="I49" s="28"/>
      <c r="J49" s="29"/>
      <c r="K49" s="60" t="s">
        <v>111</v>
      </c>
      <c r="L49" s="61"/>
    </row>
    <row r="50" spans="1:12" ht="18.75" thickBot="1">
      <c r="A50" s="32" t="str">
        <f>[3]Invoerenduet!$I$5</f>
        <v>x</v>
      </c>
      <c r="B50" s="32" t="str">
        <f>[3]Invoerenduet!$G$5</f>
        <v>Kim Schallenberg</v>
      </c>
      <c r="C50" s="32">
        <f>[3]Invoerenduet!$H$5</f>
        <v>200100454</v>
      </c>
      <c r="D50" s="59">
        <v>0.4</v>
      </c>
      <c r="E50" s="27"/>
      <c r="F50" s="27"/>
      <c r="G50" s="27"/>
      <c r="H50" s="28"/>
      <c r="I50" s="28"/>
      <c r="J50" s="34"/>
      <c r="K50" s="60" t="s">
        <v>112</v>
      </c>
      <c r="L50" s="62"/>
    </row>
    <row r="51" spans="1:12" ht="18">
      <c r="A51" s="32" t="str">
        <f>[3]Invoerenduet!$L$5</f>
        <v>x</v>
      </c>
      <c r="B51" s="32" t="str">
        <f>[3]Invoerenduet!$J$5</f>
        <v>Manolya Yapar</v>
      </c>
      <c r="C51" s="32">
        <f>[3]Invoerenduet!$K$5</f>
        <v>200101304</v>
      </c>
      <c r="D51" s="59">
        <v>0.3</v>
      </c>
      <c r="E51" s="27"/>
      <c r="F51" s="27"/>
      <c r="G51" s="27"/>
      <c r="H51" s="28"/>
      <c r="I51" s="28"/>
      <c r="J51" s="34"/>
      <c r="K51" s="60" t="s">
        <v>113</v>
      </c>
      <c r="L51" s="53"/>
    </row>
    <row r="52" spans="1:12" ht="18">
      <c r="A52" s="32">
        <f>[3]Invoerenduet!$O$5</f>
        <v>0</v>
      </c>
      <c r="B52" s="32">
        <f>[3]Invoerenduet!$M$5</f>
        <v>0</v>
      </c>
      <c r="C52" s="32">
        <f>[3]Invoerenduet!$N$5</f>
        <v>0</v>
      </c>
      <c r="D52" s="53"/>
      <c r="E52" s="53"/>
      <c r="F52" s="36"/>
      <c r="G52" s="36"/>
      <c r="H52" s="63"/>
      <c r="I52" s="63"/>
      <c r="J52" s="64"/>
      <c r="K52" s="53"/>
      <c r="L52" s="53"/>
    </row>
    <row r="53" spans="1:12" ht="18.75" thickBot="1">
      <c r="A53" s="32"/>
      <c r="B53" s="32"/>
      <c r="C53" s="32"/>
      <c r="D53" s="53"/>
      <c r="E53" s="53"/>
      <c r="F53" s="32"/>
      <c r="G53" s="32"/>
      <c r="H53" s="40"/>
      <c r="I53" s="39" t="s">
        <v>104</v>
      </c>
      <c r="J53" s="65"/>
      <c r="K53" s="66" t="s">
        <v>105</v>
      </c>
      <c r="L53" s="53"/>
    </row>
    <row r="54" spans="1:12" ht="18.75" thickTop="1">
      <c r="A54" s="32"/>
      <c r="B54" s="39" t="s">
        <v>106</v>
      </c>
      <c r="C54" s="58" t="str">
        <f>[3]Invoerenduet!$E$5</f>
        <v>River</v>
      </c>
      <c r="D54" s="32"/>
      <c r="E54" s="53"/>
      <c r="F54" s="32"/>
      <c r="G54" s="32"/>
      <c r="H54" s="40"/>
      <c r="I54" s="53"/>
      <c r="J54" s="67"/>
      <c r="K54" s="53"/>
      <c r="L54" s="39" t="s">
        <v>114</v>
      </c>
    </row>
    <row r="55" spans="1:12" ht="18">
      <c r="A55" s="32"/>
      <c r="B55" s="39" t="s">
        <v>108</v>
      </c>
      <c r="C55" s="58" t="str">
        <f>[3]Invoerenduet!$F$5</f>
        <v>ACZ</v>
      </c>
      <c r="D55" s="32"/>
      <c r="E55" s="53"/>
      <c r="F55" s="32"/>
      <c r="G55" s="32"/>
      <c r="H55" s="44"/>
      <c r="I55" s="53"/>
      <c r="J55" s="67"/>
      <c r="K55" s="53"/>
      <c r="L55" s="40" t="s">
        <v>109</v>
      </c>
    </row>
    <row r="56" spans="1:12" ht="18.75" thickBot="1">
      <c r="A56" s="53"/>
      <c r="B56" s="53"/>
      <c r="C56" s="32"/>
      <c r="D56" s="53"/>
      <c r="E56" s="53"/>
      <c r="F56" s="53"/>
      <c r="G56" s="53"/>
      <c r="H56" s="53"/>
      <c r="I56" s="53"/>
      <c r="J56" s="53"/>
      <c r="K56" s="53"/>
      <c r="L56" s="68"/>
    </row>
    <row r="57" spans="1:12" ht="18">
      <c r="A57" s="44">
        <f>[3]Invoerenduet!$A$6</f>
        <v>4</v>
      </c>
      <c r="B57" s="46" t="str">
        <f>[3]Invoerenduet!$D$6</f>
        <v>ZPCH</v>
      </c>
      <c r="C57" s="58" t="str">
        <f>[3]Invoerenduet!$Q$6</f>
        <v>MidWest</v>
      </c>
      <c r="D57" s="59">
        <v>0.3</v>
      </c>
      <c r="E57" s="47"/>
      <c r="F57" s="47"/>
      <c r="G57" s="47"/>
      <c r="H57" s="48"/>
      <c r="I57" s="48"/>
      <c r="J57" s="34"/>
      <c r="K57" s="60" t="s">
        <v>111</v>
      </c>
      <c r="L57" s="69"/>
    </row>
    <row r="58" spans="1:12" ht="18.75" thickBot="1">
      <c r="A58" s="32" t="str">
        <f>[3]Invoerenduet!$I$6</f>
        <v>x</v>
      </c>
      <c r="B58" s="32" t="str">
        <f>[3]Invoerenduet!$G$6</f>
        <v>Kim Deiman</v>
      </c>
      <c r="C58" s="32">
        <f>[3]Invoerenduet!$H$6</f>
        <v>199500480</v>
      </c>
      <c r="D58" s="59">
        <v>0.4</v>
      </c>
      <c r="E58" s="27"/>
      <c r="F58" s="27"/>
      <c r="G58" s="27"/>
      <c r="H58" s="28"/>
      <c r="I58" s="28"/>
      <c r="J58" s="34"/>
      <c r="K58" s="60" t="s">
        <v>112</v>
      </c>
      <c r="L58" s="62"/>
    </row>
    <row r="59" spans="1:12" ht="18">
      <c r="A59" s="32" t="str">
        <f>[3]Invoerenduet!$L$6</f>
        <v>x</v>
      </c>
      <c r="B59" s="32" t="str">
        <f>[3]Invoerenduet!$J$6</f>
        <v>Ilse de Heij</v>
      </c>
      <c r="C59" s="32">
        <f>[3]Invoerenduet!$K$6</f>
        <v>200402252</v>
      </c>
      <c r="D59" s="59">
        <v>0.3</v>
      </c>
      <c r="E59" s="27"/>
      <c r="F59" s="27"/>
      <c r="G59" s="27"/>
      <c r="H59" s="28"/>
      <c r="I59" s="28"/>
      <c r="J59" s="34"/>
      <c r="K59" s="60" t="s">
        <v>113</v>
      </c>
      <c r="L59" s="53"/>
    </row>
    <row r="60" spans="1:12" ht="18">
      <c r="A60" s="32">
        <f>[3]Invoerenduet!$O$6</f>
        <v>0</v>
      </c>
      <c r="B60" s="32">
        <f>[3]Invoerenduet!$M$6</f>
        <v>0</v>
      </c>
      <c r="C60" s="32">
        <f>[3]Invoerenduet!$N$6</f>
        <v>0</v>
      </c>
      <c r="D60" s="53"/>
      <c r="E60" s="53"/>
      <c r="F60" s="36"/>
      <c r="G60" s="36"/>
      <c r="H60" s="63"/>
      <c r="I60" s="63"/>
      <c r="J60" s="64"/>
      <c r="K60" s="53"/>
      <c r="L60" s="53"/>
    </row>
    <row r="61" spans="1:12" ht="18.75" thickBot="1">
      <c r="A61" s="32"/>
      <c r="B61" s="32"/>
      <c r="C61" s="32"/>
      <c r="D61" s="53"/>
      <c r="E61" s="53"/>
      <c r="F61" s="32"/>
      <c r="G61" s="32"/>
      <c r="H61" s="40"/>
      <c r="I61" s="39" t="s">
        <v>104</v>
      </c>
      <c r="J61" s="65"/>
      <c r="K61" s="66" t="s">
        <v>105</v>
      </c>
      <c r="L61" s="53"/>
    </row>
    <row r="62" spans="1:12" ht="18.75" thickTop="1">
      <c r="A62" s="32"/>
      <c r="B62" s="39" t="s">
        <v>106</v>
      </c>
      <c r="C62" s="58" t="str">
        <f>[3]Invoerenduet!$E$6</f>
        <v>The Joker</v>
      </c>
      <c r="D62" s="32"/>
      <c r="E62" s="53"/>
      <c r="F62" s="32"/>
      <c r="G62" s="32"/>
      <c r="H62" s="40"/>
      <c r="I62" s="53"/>
      <c r="J62" s="67"/>
      <c r="K62" s="53"/>
      <c r="L62" s="39" t="s">
        <v>114</v>
      </c>
    </row>
    <row r="63" spans="1:12" ht="18">
      <c r="A63" s="32"/>
      <c r="B63" s="39" t="s">
        <v>108</v>
      </c>
      <c r="C63" s="58" t="str">
        <f>[3]Invoerenduet!$F$6</f>
        <v>ZPCH &amp; Kim Deiman</v>
      </c>
      <c r="D63" s="32"/>
      <c r="E63" s="53"/>
      <c r="F63" s="32"/>
      <c r="G63" s="32"/>
      <c r="H63" s="44"/>
      <c r="I63" s="53"/>
      <c r="J63" s="67"/>
      <c r="K63" s="53"/>
      <c r="L63" s="40" t="s">
        <v>109</v>
      </c>
    </row>
    <row r="64" spans="1:12" ht="18.75" thickBot="1">
      <c r="A64" s="53"/>
      <c r="B64" s="53"/>
      <c r="C64" s="32"/>
      <c r="D64" s="53"/>
      <c r="E64" s="53"/>
      <c r="F64" s="53"/>
      <c r="G64" s="53"/>
      <c r="H64" s="53"/>
      <c r="I64" s="53"/>
      <c r="J64" s="53"/>
      <c r="K64" s="53"/>
      <c r="L64" s="68"/>
    </row>
    <row r="65" spans="1:12" ht="18">
      <c r="A65" s="44">
        <f>[3]Invoerenduet!$A$7</f>
        <v>13</v>
      </c>
      <c r="B65" s="46" t="str">
        <f>[3]Invoerenduet!$D$7</f>
        <v>ACZ</v>
      </c>
      <c r="C65" s="58" t="str">
        <f>[3]Invoerenduet!$Q$7</f>
        <v>West</v>
      </c>
      <c r="D65" s="59">
        <v>0.3</v>
      </c>
      <c r="E65" s="47"/>
      <c r="F65" s="47"/>
      <c r="G65" s="47"/>
      <c r="H65" s="48"/>
      <c r="I65" s="48"/>
      <c r="J65" s="34"/>
      <c r="K65" s="60" t="s">
        <v>111</v>
      </c>
      <c r="L65" s="69"/>
    </row>
    <row r="66" spans="1:12" ht="18.75" thickBot="1">
      <c r="A66" s="32" t="str">
        <f>[3]Invoerenduet!$I$7</f>
        <v>x</v>
      </c>
      <c r="B66" s="32" t="str">
        <f>[3]Invoerenduet!$G$7</f>
        <v>Floor Schallenberg</v>
      </c>
      <c r="C66" s="32">
        <f>[3]Invoerenduet!$H$7</f>
        <v>200400018</v>
      </c>
      <c r="D66" s="59">
        <v>0.4</v>
      </c>
      <c r="E66" s="27"/>
      <c r="F66" s="27"/>
      <c r="G66" s="27"/>
      <c r="H66" s="28"/>
      <c r="I66" s="28"/>
      <c r="J66" s="34"/>
      <c r="K66" s="60" t="s">
        <v>112</v>
      </c>
      <c r="L66" s="62"/>
    </row>
    <row r="67" spans="1:12" ht="18">
      <c r="A67" s="32" t="str">
        <f>[3]Invoerenduet!$L$7</f>
        <v>x</v>
      </c>
      <c r="B67" s="32" t="str">
        <f>[3]Invoerenduet!$J$7</f>
        <v xml:space="preserve">Laura Sijben </v>
      </c>
      <c r="C67" s="32">
        <f>[3]Invoerenduet!$K$7</f>
        <v>200202900</v>
      </c>
      <c r="D67" s="59">
        <v>0.3</v>
      </c>
      <c r="E67" s="27"/>
      <c r="F67" s="27"/>
      <c r="G67" s="27"/>
      <c r="H67" s="28"/>
      <c r="I67" s="28"/>
      <c r="J67" s="34"/>
      <c r="K67" s="60" t="s">
        <v>113</v>
      </c>
      <c r="L67" s="53"/>
    </row>
    <row r="68" spans="1:12" ht="18">
      <c r="A68" s="32">
        <f>[3]Invoerenduet!$O$7</f>
        <v>0</v>
      </c>
      <c r="B68" s="32" t="str">
        <f>[3]Invoerenduet!$M$7</f>
        <v>Dionne Sijben</v>
      </c>
      <c r="C68" s="32">
        <f>[3]Invoerenduet!$N$7</f>
        <v>0</v>
      </c>
      <c r="D68" s="53"/>
      <c r="E68" s="53"/>
      <c r="F68" s="36"/>
      <c r="G68" s="36"/>
      <c r="H68" s="63"/>
      <c r="I68" s="63"/>
      <c r="J68" s="64"/>
      <c r="K68" s="53"/>
      <c r="L68" s="53"/>
    </row>
    <row r="69" spans="1:12" ht="18.75" thickBot="1">
      <c r="A69" s="32"/>
      <c r="B69" s="32"/>
      <c r="C69" s="32"/>
      <c r="D69" s="53"/>
      <c r="E69" s="53"/>
      <c r="F69" s="32"/>
      <c r="G69" s="32"/>
      <c r="H69" s="40"/>
      <c r="I69" s="39" t="s">
        <v>104</v>
      </c>
      <c r="J69" s="65"/>
      <c r="K69" s="66" t="s">
        <v>105</v>
      </c>
      <c r="L69" s="53"/>
    </row>
    <row r="70" spans="1:12" ht="18.75" thickTop="1">
      <c r="A70" s="32"/>
      <c r="B70" s="39" t="s">
        <v>106</v>
      </c>
      <c r="C70" s="58" t="str">
        <f>[3]Invoerenduet!$E$7</f>
        <v>I'm in love</v>
      </c>
      <c r="D70" s="32"/>
      <c r="E70" s="53"/>
      <c r="F70" s="32"/>
      <c r="G70" s="32"/>
      <c r="H70" s="40"/>
      <c r="I70" s="53"/>
      <c r="J70" s="67"/>
      <c r="K70" s="53"/>
      <c r="L70" s="39" t="s">
        <v>114</v>
      </c>
    </row>
    <row r="71" spans="1:12" ht="18">
      <c r="A71" s="32"/>
      <c r="B71" s="39" t="s">
        <v>108</v>
      </c>
      <c r="C71" s="58" t="str">
        <f>[3]Invoerenduet!$F$7</f>
        <v>ACZ</v>
      </c>
      <c r="D71" s="32"/>
      <c r="E71" s="53"/>
      <c r="F71" s="32"/>
      <c r="G71" s="32"/>
      <c r="H71" s="44"/>
      <c r="I71" s="53"/>
      <c r="J71" s="67"/>
      <c r="K71" s="53"/>
      <c r="L71" s="40" t="s">
        <v>109</v>
      </c>
    </row>
    <row r="72" spans="1:12" ht="18">
      <c r="A72" s="32"/>
      <c r="B72" s="39"/>
      <c r="C72" s="58"/>
      <c r="D72" s="32"/>
      <c r="E72" s="53"/>
      <c r="F72" s="32"/>
      <c r="G72" s="32"/>
      <c r="H72" s="44"/>
      <c r="I72" s="53"/>
      <c r="J72" s="67"/>
      <c r="K72" s="53"/>
      <c r="L72" s="40"/>
    </row>
    <row r="73" spans="1:12" ht="18">
      <c r="A73" s="32"/>
      <c r="B73" s="39"/>
      <c r="C73" s="58"/>
      <c r="D73" s="32"/>
      <c r="E73" s="53"/>
      <c r="F73" s="32"/>
      <c r="G73" s="32"/>
      <c r="H73" s="44"/>
      <c r="I73" s="53"/>
      <c r="J73" s="67"/>
      <c r="K73" s="53"/>
      <c r="L73" s="40"/>
    </row>
    <row r="74" spans="1:12" ht="18">
      <c r="A74" s="32"/>
      <c r="B74" s="39"/>
      <c r="C74" s="58"/>
      <c r="D74" s="32"/>
      <c r="E74" s="53"/>
      <c r="F74" s="32"/>
      <c r="G74" s="32"/>
      <c r="H74" s="44"/>
      <c r="I74" s="53"/>
      <c r="J74" s="67"/>
      <c r="K74" s="53"/>
      <c r="L74" s="40"/>
    </row>
    <row r="75" spans="1:12" ht="18">
      <c r="A75" s="32"/>
      <c r="B75" s="39"/>
      <c r="C75" s="58"/>
      <c r="D75" s="32"/>
      <c r="E75" s="53"/>
      <c r="F75" s="32"/>
      <c r="G75" s="32"/>
      <c r="H75" s="44"/>
      <c r="I75" s="53"/>
      <c r="J75" s="67"/>
      <c r="K75" s="53"/>
      <c r="L75" s="40"/>
    </row>
    <row r="76" spans="1:12" ht="18.75" thickBot="1">
      <c r="A76" s="53"/>
      <c r="B76" s="53"/>
      <c r="C76" s="32"/>
      <c r="D76" s="53"/>
      <c r="E76" s="53"/>
      <c r="F76" s="53"/>
      <c r="G76" s="53"/>
      <c r="H76" s="53"/>
      <c r="I76" s="53"/>
      <c r="J76" s="53"/>
      <c r="K76" s="53"/>
      <c r="L76" s="68"/>
    </row>
    <row r="77" spans="1:12" ht="18">
      <c r="A77" s="44">
        <f>[3]Invoerenduet!$A$8</f>
        <v>12</v>
      </c>
      <c r="B77" s="46" t="str">
        <f>[3]Invoerenduet!$D$8</f>
        <v>ZPCH</v>
      </c>
      <c r="C77" s="58" t="str">
        <f>[3]Invoerenduet!$Q$8</f>
        <v>MidWest</v>
      </c>
      <c r="D77" s="59">
        <v>0.3</v>
      </c>
      <c r="E77" s="47"/>
      <c r="F77" s="47"/>
      <c r="G77" s="47"/>
      <c r="H77" s="48"/>
      <c r="I77" s="48"/>
      <c r="J77" s="34"/>
      <c r="K77" s="60" t="s">
        <v>111</v>
      </c>
      <c r="L77" s="69"/>
    </row>
    <row r="78" spans="1:12" ht="18.75" thickBot="1">
      <c r="A78" s="32" t="str">
        <f>[3]Invoerenduet!$I$8</f>
        <v>x</v>
      </c>
      <c r="B78" s="32" t="str">
        <f>[3]Invoerenduet!$G$8</f>
        <v>Marin Hokke</v>
      </c>
      <c r="C78" s="32">
        <f>[3]Invoerenduet!$H$8</f>
        <v>200403894</v>
      </c>
      <c r="D78" s="59">
        <v>0.4</v>
      </c>
      <c r="E78" s="27"/>
      <c r="F78" s="27"/>
      <c r="G78" s="27"/>
      <c r="H78" s="28"/>
      <c r="I78" s="28"/>
      <c r="J78" s="34"/>
      <c r="K78" s="60" t="s">
        <v>112</v>
      </c>
      <c r="L78" s="62"/>
    </row>
    <row r="79" spans="1:12" ht="18">
      <c r="A79" s="32" t="str">
        <f>[3]Invoerenduet!$L$8</f>
        <v>x</v>
      </c>
      <c r="B79" s="32" t="str">
        <f>[3]Invoerenduet!$J$8</f>
        <v>Eline Braakhuis</v>
      </c>
      <c r="C79" s="32">
        <f>[3]Invoerenduet!$K$8</f>
        <v>200401294</v>
      </c>
      <c r="D79" s="59">
        <v>0.3</v>
      </c>
      <c r="E79" s="27"/>
      <c r="F79" s="27"/>
      <c r="G79" s="27"/>
      <c r="H79" s="28"/>
      <c r="I79" s="28"/>
      <c r="J79" s="34"/>
      <c r="K79" s="60" t="s">
        <v>113</v>
      </c>
      <c r="L79" s="53"/>
    </row>
    <row r="80" spans="1:12" ht="18">
      <c r="A80" s="32">
        <f>[3]Invoerenduet!$O$8</f>
        <v>0</v>
      </c>
      <c r="B80" s="32">
        <f>[3]Invoerenduet!$M$8</f>
        <v>0</v>
      </c>
      <c r="C80" s="32">
        <f>[3]Invoerenduet!$N$8</f>
        <v>0</v>
      </c>
      <c r="D80" s="53"/>
      <c r="E80" s="53"/>
      <c r="F80" s="36"/>
      <c r="G80" s="36"/>
      <c r="H80" s="63"/>
      <c r="I80" s="63"/>
      <c r="J80" s="64"/>
      <c r="K80" s="53"/>
      <c r="L80" s="53"/>
    </row>
    <row r="81" spans="1:12" ht="18.75" thickBot="1">
      <c r="A81" s="32"/>
      <c r="B81" s="32"/>
      <c r="C81" s="32"/>
      <c r="D81" s="53"/>
      <c r="E81" s="53"/>
      <c r="F81" s="32"/>
      <c r="G81" s="32"/>
      <c r="H81" s="40"/>
      <c r="I81" s="39" t="s">
        <v>104</v>
      </c>
      <c r="J81" s="65"/>
      <c r="K81" s="66" t="s">
        <v>105</v>
      </c>
      <c r="L81" s="53"/>
    </row>
    <row r="82" spans="1:12" ht="18.75" thickTop="1">
      <c r="A82" s="32"/>
      <c r="B82" s="39" t="s">
        <v>106</v>
      </c>
      <c r="C82" s="58" t="str">
        <f>[3]Invoerenduet!$E$8</f>
        <v>The Joker</v>
      </c>
      <c r="D82" s="32"/>
      <c r="E82" s="53"/>
      <c r="F82" s="32"/>
      <c r="G82" s="32"/>
      <c r="H82" s="40"/>
      <c r="I82" s="53"/>
      <c r="J82" s="67"/>
      <c r="K82" s="53"/>
      <c r="L82" s="39" t="s">
        <v>114</v>
      </c>
    </row>
    <row r="83" spans="1:12" ht="18">
      <c r="A83" s="32"/>
      <c r="B83" s="39" t="s">
        <v>108</v>
      </c>
      <c r="C83" s="58" t="str">
        <f>[3]Invoerenduet!$F$8</f>
        <v>ZPCH &amp; Kim Deiman</v>
      </c>
      <c r="D83" s="32"/>
      <c r="E83" s="53"/>
      <c r="F83" s="32"/>
      <c r="G83" s="32"/>
      <c r="H83" s="44"/>
      <c r="I83" s="53"/>
      <c r="J83" s="67"/>
      <c r="K83" s="53"/>
      <c r="L83" s="40" t="s">
        <v>109</v>
      </c>
    </row>
    <row r="84" spans="1:12" ht="18.75" thickBot="1">
      <c r="A84" s="53"/>
      <c r="B84" s="53"/>
      <c r="C84" s="32"/>
      <c r="D84" s="53"/>
      <c r="E84" s="53"/>
      <c r="F84" s="53"/>
      <c r="G84" s="53"/>
      <c r="H84" s="53"/>
      <c r="I84" s="53"/>
      <c r="J84" s="53"/>
      <c r="K84" s="53"/>
      <c r="L84" s="68"/>
    </row>
    <row r="85" spans="1:12" ht="18">
      <c r="A85" s="44">
        <f>[3]Invoerenduet!$A$9</f>
        <v>8</v>
      </c>
      <c r="B85" s="46" t="str">
        <f>[3]Invoerenduet!$D$9</f>
        <v>ACZ</v>
      </c>
      <c r="C85" s="58" t="str">
        <f>[3]Invoerenduet!$Q$9</f>
        <v>West</v>
      </c>
      <c r="D85" s="59">
        <v>0.3</v>
      </c>
      <c r="E85" s="47"/>
      <c r="F85" s="47"/>
      <c r="G85" s="47"/>
      <c r="H85" s="48"/>
      <c r="I85" s="48"/>
      <c r="J85" s="34"/>
      <c r="K85" s="60" t="s">
        <v>111</v>
      </c>
      <c r="L85" s="69"/>
    </row>
    <row r="86" spans="1:12" ht="18.75" thickBot="1">
      <c r="A86" s="32" t="str">
        <f>[3]Invoerenduet!$I$9</f>
        <v>x</v>
      </c>
      <c r="B86" s="32" t="str">
        <f>[3]Invoerenduet!$G$9</f>
        <v>Esther Lanser</v>
      </c>
      <c r="C86" s="32">
        <f>[3]Invoerenduet!$H$9</f>
        <v>200302798</v>
      </c>
      <c r="D86" s="59">
        <v>0.4</v>
      </c>
      <c r="E86" s="27"/>
      <c r="F86" s="27"/>
      <c r="G86" s="27"/>
      <c r="H86" s="28"/>
      <c r="I86" s="28"/>
      <c r="J86" s="34"/>
      <c r="K86" s="60" t="s">
        <v>112</v>
      </c>
      <c r="L86" s="62"/>
    </row>
    <row r="87" spans="1:12" ht="18">
      <c r="A87" s="32" t="str">
        <f>[3]Invoerenduet!$L$9</f>
        <v>x</v>
      </c>
      <c r="B87" s="32" t="str">
        <f>[3]Invoerenduet!$J$9</f>
        <v>Kincsö Biró</v>
      </c>
      <c r="C87" s="32">
        <f>[3]Invoerenduet!$K$9</f>
        <v>200304528</v>
      </c>
      <c r="D87" s="59">
        <v>0.3</v>
      </c>
      <c r="E87" s="27"/>
      <c r="F87" s="27"/>
      <c r="G87" s="27"/>
      <c r="H87" s="28"/>
      <c r="I87" s="28"/>
      <c r="J87" s="34"/>
      <c r="K87" s="60" t="s">
        <v>113</v>
      </c>
      <c r="L87" s="53"/>
    </row>
    <row r="88" spans="1:12" ht="18">
      <c r="A88" s="32">
        <f>[3]Invoerenduet!$O$9</f>
        <v>0</v>
      </c>
      <c r="B88" s="32">
        <f>[3]Invoerenduet!$M$9</f>
        <v>0</v>
      </c>
      <c r="C88" s="32">
        <f>[3]Invoerenduet!$N$9</f>
        <v>0</v>
      </c>
      <c r="D88" s="53"/>
      <c r="E88" s="53"/>
      <c r="F88" s="36"/>
      <c r="G88" s="36"/>
      <c r="H88" s="63"/>
      <c r="I88" s="63"/>
      <c r="J88" s="64"/>
      <c r="K88" s="53"/>
      <c r="L88" s="53"/>
    </row>
    <row r="89" spans="1:12" ht="18.75" thickBot="1">
      <c r="A89" s="32"/>
      <c r="B89" s="32"/>
      <c r="C89" s="32"/>
      <c r="D89" s="53"/>
      <c r="E89" s="53"/>
      <c r="F89" s="32"/>
      <c r="G89" s="32"/>
      <c r="H89" s="40"/>
      <c r="I89" s="39" t="s">
        <v>104</v>
      </c>
      <c r="J89" s="65"/>
      <c r="K89" s="66" t="s">
        <v>105</v>
      </c>
      <c r="L89" s="53"/>
    </row>
    <row r="90" spans="1:12" ht="18.75" thickTop="1">
      <c r="A90" s="32"/>
      <c r="B90" s="39" t="s">
        <v>106</v>
      </c>
      <c r="C90" s="58" t="str">
        <f>[3]Invoerenduet!$E$9</f>
        <v>Grease</v>
      </c>
      <c r="D90" s="32"/>
      <c r="E90" s="53"/>
      <c r="F90" s="32"/>
      <c r="G90" s="32"/>
      <c r="H90" s="40"/>
      <c r="I90" s="53"/>
      <c r="J90" s="67"/>
      <c r="K90" s="53"/>
      <c r="L90" s="39" t="s">
        <v>114</v>
      </c>
    </row>
    <row r="91" spans="1:12" ht="18">
      <c r="A91" s="32"/>
      <c r="B91" s="39" t="s">
        <v>108</v>
      </c>
      <c r="C91" s="58" t="str">
        <f>[3]Invoerenduet!$F$9</f>
        <v>ACZ</v>
      </c>
      <c r="D91" s="32"/>
      <c r="E91" s="53"/>
      <c r="F91" s="32"/>
      <c r="G91" s="32"/>
      <c r="H91" s="44"/>
      <c r="I91" s="53"/>
      <c r="J91" s="67"/>
      <c r="K91" s="53"/>
      <c r="L91" s="40" t="s">
        <v>109</v>
      </c>
    </row>
    <row r="92" spans="1:12" ht="18.75" thickBot="1">
      <c r="A92" s="53"/>
      <c r="B92" s="53"/>
      <c r="C92" s="32"/>
      <c r="D92" s="53"/>
      <c r="E92" s="53"/>
      <c r="F92" s="53"/>
      <c r="G92" s="53"/>
      <c r="H92" s="53"/>
      <c r="I92" s="53"/>
      <c r="J92" s="53"/>
      <c r="K92" s="53"/>
      <c r="L92" s="68"/>
    </row>
    <row r="93" spans="1:12" ht="18">
      <c r="A93" s="44">
        <f>[3]Invoerenduet!$A$10</f>
        <v>11</v>
      </c>
      <c r="B93" s="46" t="str">
        <f>[3]Invoerenduet!$D$10</f>
        <v>AZC</v>
      </c>
      <c r="C93" s="58" t="str">
        <f>[3]Invoerenduet!$Q$10</f>
        <v>West</v>
      </c>
      <c r="D93" s="59">
        <v>0.3</v>
      </c>
      <c r="E93" s="47"/>
      <c r="F93" s="47"/>
      <c r="G93" s="47"/>
      <c r="H93" s="48"/>
      <c r="I93" s="48"/>
      <c r="J93" s="34"/>
      <c r="K93" s="60" t="s">
        <v>111</v>
      </c>
      <c r="L93" s="69"/>
    </row>
    <row r="94" spans="1:12" ht="18.75" thickBot="1">
      <c r="A94" s="32" t="str">
        <f>[3]Invoerenduet!$I$10</f>
        <v>x</v>
      </c>
      <c r="B94" s="32" t="str">
        <f>[3]Invoerenduet!$G$10</f>
        <v>Mirjam Jochemsen</v>
      </c>
      <c r="C94" s="32">
        <f>[3]Invoerenduet!$H$10</f>
        <v>200401600</v>
      </c>
      <c r="D94" s="59">
        <v>0.4</v>
      </c>
      <c r="E94" s="27"/>
      <c r="F94" s="27"/>
      <c r="G94" s="27"/>
      <c r="H94" s="28"/>
      <c r="I94" s="28"/>
      <c r="J94" s="34"/>
      <c r="K94" s="60" t="s">
        <v>112</v>
      </c>
      <c r="L94" s="62"/>
    </row>
    <row r="95" spans="1:12" ht="18">
      <c r="A95" s="32" t="str">
        <f>[3]Invoerenduet!$L$10</f>
        <v>x</v>
      </c>
      <c r="B95" s="32" t="str">
        <f>[3]Invoerenduet!$J$10</f>
        <v>Fleur Valk</v>
      </c>
      <c r="C95" s="32">
        <f>[3]Invoerenduet!$K$10</f>
        <v>200400606</v>
      </c>
      <c r="D95" s="59">
        <v>0.3</v>
      </c>
      <c r="E95" s="27"/>
      <c r="F95" s="27"/>
      <c r="G95" s="27"/>
      <c r="H95" s="28"/>
      <c r="I95" s="28"/>
      <c r="J95" s="34"/>
      <c r="K95" s="60" t="s">
        <v>113</v>
      </c>
      <c r="L95" s="53"/>
    </row>
    <row r="96" spans="1:12" ht="18">
      <c r="A96" s="32" t="str">
        <f>[3]Invoerenduet!$O$10</f>
        <v>res</v>
      </c>
      <c r="B96" s="32" t="str">
        <f>[3]Invoerenduet!$M$10</f>
        <v>Kate Jutte</v>
      </c>
      <c r="C96" s="32">
        <f>[3]Invoerenduet!$N$10</f>
        <v>200401278</v>
      </c>
      <c r="D96" s="53"/>
      <c r="E96" s="53"/>
      <c r="F96" s="36"/>
      <c r="G96" s="36"/>
      <c r="H96" s="63"/>
      <c r="I96" s="63"/>
      <c r="J96" s="64"/>
      <c r="K96" s="53"/>
      <c r="L96" s="53"/>
    </row>
    <row r="97" spans="1:12" ht="18.75" thickBot="1">
      <c r="A97" s="32"/>
      <c r="B97" s="32"/>
      <c r="C97" s="32"/>
      <c r="D97" s="53"/>
      <c r="E97" s="53"/>
      <c r="F97" s="32"/>
      <c r="G97" s="32"/>
      <c r="H97" s="40"/>
      <c r="I97" s="39" t="s">
        <v>104</v>
      </c>
      <c r="J97" s="65"/>
      <c r="K97" s="66" t="s">
        <v>105</v>
      </c>
      <c r="L97" s="53"/>
    </row>
    <row r="98" spans="1:12" ht="18.75" thickTop="1">
      <c r="A98" s="32"/>
      <c r="B98" s="39" t="s">
        <v>106</v>
      </c>
      <c r="C98" s="58" t="str">
        <f>[3]Invoerenduet!$E$10</f>
        <v>Afraid to feel</v>
      </c>
      <c r="D98" s="32"/>
      <c r="E98" s="53"/>
      <c r="F98" s="32"/>
      <c r="G98" s="32"/>
      <c r="H98" s="40"/>
      <c r="I98" s="53"/>
      <c r="J98" s="67"/>
      <c r="K98" s="53"/>
      <c r="L98" s="39" t="s">
        <v>114</v>
      </c>
    </row>
    <row r="99" spans="1:12" ht="18">
      <c r="A99" s="32"/>
      <c r="B99" s="39" t="s">
        <v>108</v>
      </c>
      <c r="C99" s="58" t="str">
        <f>[3]Invoerenduet!$F$10</f>
        <v>AZC Alphen</v>
      </c>
      <c r="D99" s="32"/>
      <c r="E99" s="53"/>
      <c r="F99" s="32"/>
      <c r="G99" s="32"/>
      <c r="H99" s="44"/>
      <c r="I99" s="53"/>
      <c r="J99" s="67"/>
      <c r="K99" s="53"/>
      <c r="L99" s="40" t="s">
        <v>109</v>
      </c>
    </row>
    <row r="100" spans="1:12" ht="18.75" thickBot="1">
      <c r="A100" s="53"/>
      <c r="B100" s="53"/>
      <c r="C100" s="32"/>
      <c r="D100" s="53"/>
      <c r="E100" s="53"/>
      <c r="F100" s="53"/>
      <c r="G100" s="53"/>
      <c r="H100" s="53"/>
      <c r="I100" s="53"/>
      <c r="J100" s="53"/>
      <c r="K100" s="53"/>
      <c r="L100" s="68"/>
    </row>
    <row r="101" spans="1:12" ht="18">
      <c r="A101" s="44">
        <f>[3]Invoerenduet!$A$11</f>
        <v>15</v>
      </c>
      <c r="B101" s="46" t="str">
        <f>[3]Invoerenduet!$D$11</f>
        <v>De Dolfijn</v>
      </c>
      <c r="C101" s="58" t="str">
        <f>[3]Invoerenduet!$Q$11</f>
        <v>MidWest</v>
      </c>
      <c r="D101" s="59">
        <v>0.3</v>
      </c>
      <c r="E101" s="47"/>
      <c r="F101" s="47"/>
      <c r="G101" s="47"/>
      <c r="H101" s="48"/>
      <c r="I101" s="48"/>
      <c r="J101" s="34"/>
      <c r="K101" s="60" t="s">
        <v>111</v>
      </c>
      <c r="L101" s="69"/>
    </row>
    <row r="102" spans="1:12" ht="18.75" thickBot="1">
      <c r="A102" s="32" t="str">
        <f>[3]Invoerenduet!$I$11</f>
        <v>x</v>
      </c>
      <c r="B102" s="32" t="str">
        <f>[3]Invoerenduet!$G$11</f>
        <v>Amanda Voesten</v>
      </c>
      <c r="C102" s="32">
        <f>[3]Invoerenduet!$H$11</f>
        <v>200404456</v>
      </c>
      <c r="D102" s="59">
        <v>0.4</v>
      </c>
      <c r="E102" s="27"/>
      <c r="F102" s="27"/>
      <c r="G102" s="27"/>
      <c r="H102" s="28"/>
      <c r="I102" s="28"/>
      <c r="J102" s="34"/>
      <c r="K102" s="60" t="s">
        <v>112</v>
      </c>
      <c r="L102" s="62"/>
    </row>
    <row r="103" spans="1:12" ht="18">
      <c r="A103" s="32" t="str">
        <f>[3]Invoerenduet!$L$11</f>
        <v>x</v>
      </c>
      <c r="B103" s="32" t="str">
        <f>[3]Invoerenduet!$J$11</f>
        <v>Marleen Voesten</v>
      </c>
      <c r="C103" s="32">
        <f>[3]Invoerenduet!$K$11</f>
        <v>200403600</v>
      </c>
      <c r="D103" s="59">
        <v>0.3</v>
      </c>
      <c r="E103" s="27"/>
      <c r="F103" s="27"/>
      <c r="G103" s="27"/>
      <c r="H103" s="28"/>
      <c r="I103" s="28"/>
      <c r="J103" s="34"/>
      <c r="K103" s="60" t="s">
        <v>113</v>
      </c>
      <c r="L103" s="53"/>
    </row>
    <row r="104" spans="1:12" ht="18">
      <c r="A104" s="32">
        <f>[3]Invoerenduet!$O$11</f>
        <v>0</v>
      </c>
      <c r="B104" s="32">
        <f>[3]Invoerenduet!$M$11</f>
        <v>0</v>
      </c>
      <c r="C104" s="32">
        <f>[3]Invoerenduet!$N$11</f>
        <v>0</v>
      </c>
      <c r="D104" s="53"/>
      <c r="E104" s="53"/>
      <c r="F104" s="36"/>
      <c r="G104" s="36"/>
      <c r="H104" s="63"/>
      <c r="I104" s="63"/>
      <c r="J104" s="64"/>
      <c r="K104" s="53"/>
      <c r="L104" s="53"/>
    </row>
    <row r="105" spans="1:12" ht="18.75" thickBot="1">
      <c r="A105" s="32"/>
      <c r="B105" s="32"/>
      <c r="C105" s="32"/>
      <c r="D105" s="53"/>
      <c r="E105" s="53"/>
      <c r="F105" s="32"/>
      <c r="G105" s="32"/>
      <c r="H105" s="40"/>
      <c r="I105" s="39" t="s">
        <v>104</v>
      </c>
      <c r="J105" s="65"/>
      <c r="K105" s="66" t="s">
        <v>105</v>
      </c>
      <c r="L105" s="53"/>
    </row>
    <row r="106" spans="1:12" ht="18.75" thickTop="1">
      <c r="A106" s="32"/>
      <c r="B106" s="39" t="s">
        <v>106</v>
      </c>
      <c r="C106" s="58" t="str">
        <f>[3]Invoerenduet!$E$11</f>
        <v>Tetris</v>
      </c>
      <c r="D106" s="32"/>
      <c r="E106" s="53"/>
      <c r="F106" s="32"/>
      <c r="G106" s="32"/>
      <c r="H106" s="40"/>
      <c r="I106" s="53"/>
      <c r="J106" s="67"/>
      <c r="K106" s="53"/>
      <c r="L106" s="39" t="s">
        <v>114</v>
      </c>
    </row>
    <row r="107" spans="1:12" ht="18">
      <c r="A107" s="32"/>
      <c r="B107" s="39" t="s">
        <v>108</v>
      </c>
      <c r="C107" s="58" t="str">
        <f>[3]Invoerenduet!$F$11</f>
        <v>De Dolfijn</v>
      </c>
      <c r="D107" s="32"/>
      <c r="E107" s="53"/>
      <c r="F107" s="32"/>
      <c r="G107" s="32"/>
      <c r="H107" s="44"/>
      <c r="I107" s="53"/>
      <c r="J107" s="67"/>
      <c r="K107" s="53"/>
      <c r="L107" s="40" t="s">
        <v>109</v>
      </c>
    </row>
    <row r="108" spans="1:12" ht="18.75" thickBot="1">
      <c r="A108" s="53"/>
      <c r="B108" s="53"/>
      <c r="C108" s="32"/>
      <c r="D108" s="53"/>
      <c r="E108" s="53"/>
      <c r="F108" s="53"/>
      <c r="G108" s="53"/>
      <c r="H108" s="53"/>
      <c r="I108" s="53"/>
      <c r="J108" s="53"/>
      <c r="K108" s="53"/>
      <c r="L108" s="68"/>
    </row>
    <row r="109" spans="1:12" ht="18">
      <c r="A109" s="44">
        <f>[3]Invoerenduet!$A$12</f>
        <v>9</v>
      </c>
      <c r="B109" s="46" t="str">
        <f>[3]Invoerenduet!$D$12</f>
        <v>Zwemsport Parkstad</v>
      </c>
      <c r="C109" s="58" t="str">
        <f>[3]Invoerenduet!$Q$12</f>
        <v>Zuid</v>
      </c>
      <c r="D109" s="59">
        <v>0.3</v>
      </c>
      <c r="E109" s="47"/>
      <c r="F109" s="47"/>
      <c r="G109" s="47"/>
      <c r="H109" s="48"/>
      <c r="I109" s="48"/>
      <c r="J109" s="34"/>
      <c r="K109" s="60" t="s">
        <v>111</v>
      </c>
      <c r="L109" s="69"/>
    </row>
    <row r="110" spans="1:12" ht="18.75" thickBot="1">
      <c r="A110" s="32" t="str">
        <f>[3]Invoerenduet!$I$12</f>
        <v>x</v>
      </c>
      <c r="B110" s="32" t="str">
        <f>[3]Invoerenduet!$G$12</f>
        <v>Moramay Koomen</v>
      </c>
      <c r="C110" s="32">
        <f>[3]Invoerenduet!$H$12</f>
        <v>199806548</v>
      </c>
      <c r="D110" s="59">
        <v>0.4</v>
      </c>
      <c r="E110" s="27"/>
      <c r="F110" s="27"/>
      <c r="G110" s="27"/>
      <c r="H110" s="28"/>
      <c r="I110" s="28"/>
      <c r="J110" s="34"/>
      <c r="K110" s="60" t="s">
        <v>112</v>
      </c>
      <c r="L110" s="62"/>
    </row>
    <row r="111" spans="1:12" ht="18">
      <c r="A111" s="32" t="str">
        <f>[3]Invoerenduet!$L$12</f>
        <v>x</v>
      </c>
      <c r="B111" s="32" t="str">
        <f>[3]Invoerenduet!$J$12</f>
        <v>Merle Heuvelmans</v>
      </c>
      <c r="C111" s="32">
        <f>[3]Invoerenduet!$K$12</f>
        <v>200305206</v>
      </c>
      <c r="D111" s="59">
        <v>0.3</v>
      </c>
      <c r="E111" s="27"/>
      <c r="F111" s="27"/>
      <c r="G111" s="27"/>
      <c r="H111" s="28"/>
      <c r="I111" s="28"/>
      <c r="J111" s="34"/>
      <c r="K111" s="60" t="s">
        <v>113</v>
      </c>
      <c r="L111" s="53"/>
    </row>
    <row r="112" spans="1:12" ht="18">
      <c r="A112" s="32">
        <f>[3]Invoerenduet!$O$12</f>
        <v>0</v>
      </c>
      <c r="B112" s="32" t="str">
        <f>[3]Invoerenduet!$M$12</f>
        <v/>
      </c>
      <c r="C112" s="32">
        <f>[3]Invoerenduet!$N$12</f>
        <v>0</v>
      </c>
      <c r="D112" s="53"/>
      <c r="E112" s="53"/>
      <c r="F112" s="36"/>
      <c r="G112" s="36"/>
      <c r="H112" s="63"/>
      <c r="I112" s="63"/>
      <c r="J112" s="64"/>
      <c r="K112" s="53"/>
      <c r="L112" s="53"/>
    </row>
    <row r="113" spans="1:12" ht="18.75" thickBot="1">
      <c r="A113" s="32"/>
      <c r="B113" s="32"/>
      <c r="C113" s="32"/>
      <c r="D113" s="53"/>
      <c r="E113" s="53"/>
      <c r="F113" s="32"/>
      <c r="G113" s="32"/>
      <c r="H113" s="40"/>
      <c r="I113" s="39" t="s">
        <v>104</v>
      </c>
      <c r="J113" s="65"/>
      <c r="K113" s="66" t="s">
        <v>105</v>
      </c>
      <c r="L113" s="53"/>
    </row>
    <row r="114" spans="1:12" ht="18.75" thickTop="1">
      <c r="A114" s="32"/>
      <c r="B114" s="39" t="s">
        <v>106</v>
      </c>
      <c r="C114" s="58" t="str">
        <f>[3]Invoerenduet!$E$12</f>
        <v>Heart Beat</v>
      </c>
      <c r="D114" s="32"/>
      <c r="E114" s="53"/>
      <c r="F114" s="32"/>
      <c r="G114" s="32"/>
      <c r="H114" s="40"/>
      <c r="I114" s="53"/>
      <c r="J114" s="67"/>
      <c r="K114" s="53"/>
      <c r="L114" s="39" t="s">
        <v>114</v>
      </c>
    </row>
    <row r="115" spans="1:12" ht="18">
      <c r="A115" s="32"/>
      <c r="B115" s="39" t="s">
        <v>108</v>
      </c>
      <c r="C115" s="58" t="str">
        <f>[3]Invoerenduet!$F$12</f>
        <v>Zwemsport Parkstad</v>
      </c>
      <c r="D115" s="32"/>
      <c r="E115" s="53"/>
      <c r="F115" s="32"/>
      <c r="G115" s="32"/>
      <c r="H115" s="44"/>
      <c r="I115" s="53"/>
      <c r="J115" s="67"/>
      <c r="K115" s="53"/>
      <c r="L115" s="40" t="s">
        <v>109</v>
      </c>
    </row>
    <row r="116" spans="1:12" ht="18.75" thickBot="1">
      <c r="A116" s="53"/>
      <c r="B116" s="53"/>
      <c r="C116" s="32"/>
      <c r="D116" s="53"/>
      <c r="E116" s="53"/>
      <c r="F116" s="53"/>
      <c r="G116" s="53"/>
      <c r="H116" s="53"/>
      <c r="I116" s="53"/>
      <c r="J116" s="53"/>
      <c r="K116" s="53"/>
      <c r="L116" s="68"/>
    </row>
    <row r="117" spans="1:12" ht="18">
      <c r="A117" s="44">
        <f>[3]Invoerenduet!$A$13</f>
        <v>14</v>
      </c>
      <c r="B117" s="46" t="str">
        <f>[3]Invoerenduet!$D$13</f>
        <v>Aquarijn</v>
      </c>
      <c r="C117" s="58" t="str">
        <f>[3]Invoerenduet!$Q$13</f>
        <v>MidWest</v>
      </c>
      <c r="D117" s="59">
        <v>0.3</v>
      </c>
      <c r="E117" s="47"/>
      <c r="F117" s="47"/>
      <c r="G117" s="47"/>
      <c r="H117" s="48"/>
      <c r="I117" s="48"/>
      <c r="J117" s="34"/>
      <c r="K117" s="60" t="s">
        <v>111</v>
      </c>
      <c r="L117" s="69"/>
    </row>
    <row r="118" spans="1:12" ht="18.75" thickBot="1">
      <c r="A118" s="32" t="str">
        <f>[3]Invoerenduet!$I$13</f>
        <v>x</v>
      </c>
      <c r="B118" s="32" t="str">
        <f>[3]Invoerenduet!$G$13</f>
        <v>Fleur Vergeer</v>
      </c>
      <c r="C118" s="32">
        <f>[3]Invoerenduet!$H$13</f>
        <v>200403206</v>
      </c>
      <c r="D118" s="59">
        <v>0.4</v>
      </c>
      <c r="E118" s="27"/>
      <c r="F118" s="27"/>
      <c r="G118" s="27"/>
      <c r="H118" s="28"/>
      <c r="I118" s="28"/>
      <c r="J118" s="34"/>
      <c r="K118" s="60" t="s">
        <v>112</v>
      </c>
      <c r="L118" s="62"/>
    </row>
    <row r="119" spans="1:12" ht="18">
      <c r="A119" s="32" t="str">
        <f>[3]Invoerenduet!$L$13</f>
        <v>x</v>
      </c>
      <c r="B119" s="32" t="str">
        <f>[3]Invoerenduet!$J$13</f>
        <v>Iris Verheggen</v>
      </c>
      <c r="C119" s="32">
        <f>[3]Invoerenduet!$K$13</f>
        <v>200600062</v>
      </c>
      <c r="D119" s="59">
        <v>0.3</v>
      </c>
      <c r="E119" s="27"/>
      <c r="F119" s="27"/>
      <c r="G119" s="27"/>
      <c r="H119" s="28"/>
      <c r="I119" s="28"/>
      <c r="J119" s="34"/>
      <c r="K119" s="60" t="s">
        <v>113</v>
      </c>
      <c r="L119" s="53"/>
    </row>
    <row r="120" spans="1:12" ht="18">
      <c r="A120" s="32" t="str">
        <f>[3]Invoerenduet!$O$13</f>
        <v>res</v>
      </c>
      <c r="B120" s="32" t="str">
        <f>[3]Invoerenduet!$M$13</f>
        <v>Selin Bildik</v>
      </c>
      <c r="C120" s="32">
        <f>[3]Invoerenduet!$N$13</f>
        <v>200603120</v>
      </c>
      <c r="D120" s="53"/>
      <c r="E120" s="53"/>
      <c r="F120" s="36"/>
      <c r="G120" s="36"/>
      <c r="H120" s="63"/>
      <c r="I120" s="63"/>
      <c r="J120" s="64"/>
      <c r="K120" s="53"/>
      <c r="L120" s="53"/>
    </row>
    <row r="121" spans="1:12" ht="18.75" thickBot="1">
      <c r="A121" s="32"/>
      <c r="B121" s="32"/>
      <c r="C121" s="32"/>
      <c r="D121" s="53"/>
      <c r="E121" s="53"/>
      <c r="F121" s="32"/>
      <c r="G121" s="32"/>
      <c r="H121" s="40"/>
      <c r="I121" s="39" t="s">
        <v>104</v>
      </c>
      <c r="J121" s="65"/>
      <c r="K121" s="66" t="s">
        <v>105</v>
      </c>
      <c r="L121" s="53"/>
    </row>
    <row r="122" spans="1:12" ht="18.75" thickTop="1">
      <c r="A122" s="32"/>
      <c r="B122" s="39" t="s">
        <v>106</v>
      </c>
      <c r="C122" s="58" t="str">
        <f>[3]Invoerenduet!$E$13</f>
        <v>Underground</v>
      </c>
      <c r="D122" s="32"/>
      <c r="E122" s="53"/>
      <c r="F122" s="32"/>
      <c r="G122" s="32"/>
      <c r="H122" s="40"/>
      <c r="I122" s="53"/>
      <c r="J122" s="67"/>
      <c r="K122" s="53"/>
      <c r="L122" s="39" t="s">
        <v>114</v>
      </c>
    </row>
    <row r="123" spans="1:12" ht="18">
      <c r="A123" s="32"/>
      <c r="B123" s="39" t="s">
        <v>108</v>
      </c>
      <c r="C123" s="58" t="str">
        <f>[3]Invoerenduet!$F$13</f>
        <v>Aquarijn</v>
      </c>
      <c r="D123" s="32"/>
      <c r="E123" s="53"/>
      <c r="F123" s="32"/>
      <c r="G123" s="32"/>
      <c r="H123" s="44"/>
      <c r="I123" s="53"/>
      <c r="J123" s="67"/>
      <c r="K123" s="53"/>
      <c r="L123" s="40" t="s">
        <v>109</v>
      </c>
    </row>
    <row r="124" spans="1:12" ht="18.75" thickBot="1">
      <c r="A124" s="53"/>
      <c r="B124" s="53"/>
      <c r="C124" s="32"/>
      <c r="D124" s="53"/>
      <c r="E124" s="53"/>
      <c r="F124" s="53"/>
      <c r="G124" s="53"/>
      <c r="H124" s="53"/>
      <c r="I124" s="53"/>
      <c r="J124" s="53"/>
      <c r="K124" s="53"/>
      <c r="L124" s="68"/>
    </row>
    <row r="125" spans="1:12" ht="18">
      <c r="A125" s="44">
        <f>[3]Invoerenduet!$A$14</f>
        <v>10</v>
      </c>
      <c r="B125" s="46" t="str">
        <f>[3]Invoerenduet!$D$14</f>
        <v>ZC Eijsden</v>
      </c>
      <c r="C125" s="58" t="str">
        <f>[3]Invoerenduet!$Q$14</f>
        <v>Zuid</v>
      </c>
      <c r="D125" s="59">
        <v>0.3</v>
      </c>
      <c r="E125" s="47"/>
      <c r="F125" s="47"/>
      <c r="G125" s="47"/>
      <c r="H125" s="48"/>
      <c r="I125" s="48"/>
      <c r="J125" s="34"/>
      <c r="K125" s="60" t="s">
        <v>111</v>
      </c>
      <c r="L125" s="69"/>
    </row>
    <row r="126" spans="1:12" ht="18.75" thickBot="1">
      <c r="A126" s="32" t="str">
        <f>[3]Invoerenduet!$I$14</f>
        <v>x</v>
      </c>
      <c r="B126" s="32" t="str">
        <f>[3]Invoerenduet!$G$14</f>
        <v>Inge van Son</v>
      </c>
      <c r="C126" s="32">
        <f>[3]Invoerenduet!$H$14</f>
        <v>199802646</v>
      </c>
      <c r="D126" s="59">
        <v>0.4</v>
      </c>
      <c r="E126" s="27"/>
      <c r="F126" s="27"/>
      <c r="G126" s="27"/>
      <c r="H126" s="28"/>
      <c r="I126" s="28"/>
      <c r="J126" s="34"/>
      <c r="K126" s="60" t="s">
        <v>112</v>
      </c>
      <c r="L126" s="62"/>
    </row>
    <row r="127" spans="1:12" ht="18">
      <c r="A127" s="32" t="str">
        <f>[3]Invoerenduet!$L$14</f>
        <v>x</v>
      </c>
      <c r="B127" s="32" t="str">
        <f>[3]Invoerenduet!$J$14</f>
        <v>Eline Schurer</v>
      </c>
      <c r="C127" s="32">
        <f>[3]Invoerenduet!$K$14</f>
        <v>199703686</v>
      </c>
      <c r="D127" s="59">
        <v>0.3</v>
      </c>
      <c r="E127" s="27"/>
      <c r="F127" s="27"/>
      <c r="G127" s="27"/>
      <c r="H127" s="28"/>
      <c r="I127" s="28"/>
      <c r="J127" s="34"/>
      <c r="K127" s="60" t="s">
        <v>113</v>
      </c>
      <c r="L127" s="53"/>
    </row>
    <row r="128" spans="1:12" ht="18">
      <c r="A128" s="32">
        <f>[3]Invoerenduet!$O$14</f>
        <v>0</v>
      </c>
      <c r="B128" s="32" t="str">
        <f>[3]Invoerenduet!$M$14</f>
        <v/>
      </c>
      <c r="C128" s="32">
        <f>[3]Invoerenduet!$N$14</f>
        <v>0</v>
      </c>
      <c r="D128" s="53"/>
      <c r="E128" s="53"/>
      <c r="F128" s="36"/>
      <c r="G128" s="36"/>
      <c r="H128" s="63"/>
      <c r="I128" s="63"/>
      <c r="J128" s="64"/>
      <c r="K128" s="53"/>
      <c r="L128" s="53"/>
    </row>
    <row r="129" spans="1:12" ht="18.75" thickBot="1">
      <c r="A129" s="32"/>
      <c r="B129" s="32"/>
      <c r="C129" s="32"/>
      <c r="D129" s="53"/>
      <c r="E129" s="53"/>
      <c r="F129" s="32"/>
      <c r="G129" s="32"/>
      <c r="H129" s="40"/>
      <c r="I129" s="39" t="s">
        <v>104</v>
      </c>
      <c r="J129" s="65"/>
      <c r="K129" s="66" t="s">
        <v>105</v>
      </c>
      <c r="L129" s="53"/>
    </row>
    <row r="130" spans="1:12" ht="18.75" thickTop="1">
      <c r="A130" s="32"/>
      <c r="B130" s="39" t="s">
        <v>106</v>
      </c>
      <c r="C130" s="58" t="str">
        <f>[3]Invoerenduet!$E$14</f>
        <v xml:space="preserve">Chronicles </v>
      </c>
      <c r="D130" s="32"/>
      <c r="E130" s="53"/>
      <c r="F130" s="32"/>
      <c r="G130" s="32"/>
      <c r="H130" s="40"/>
      <c r="I130" s="53"/>
      <c r="J130" s="67"/>
      <c r="K130" s="53"/>
      <c r="L130" s="39" t="s">
        <v>114</v>
      </c>
    </row>
    <row r="131" spans="1:12" ht="18">
      <c r="A131" s="32"/>
      <c r="B131" s="39" t="s">
        <v>108</v>
      </c>
      <c r="C131" s="58" t="str">
        <f>[3]Invoerenduet!$F$14</f>
        <v>Inge &amp; Eline</v>
      </c>
      <c r="D131" s="32"/>
      <c r="E131" s="53"/>
      <c r="F131" s="32"/>
      <c r="G131" s="32"/>
      <c r="H131" s="44"/>
      <c r="I131" s="53"/>
      <c r="J131" s="67"/>
      <c r="K131" s="53"/>
      <c r="L131" s="40" t="s">
        <v>109</v>
      </c>
    </row>
    <row r="132" spans="1:12" ht="18.75" thickBot="1">
      <c r="A132" s="53"/>
      <c r="B132" s="53"/>
      <c r="C132" s="32"/>
      <c r="D132" s="53"/>
      <c r="E132" s="53"/>
      <c r="F132" s="53"/>
      <c r="G132" s="53"/>
      <c r="H132" s="53"/>
      <c r="I132" s="53"/>
      <c r="J132" s="53"/>
      <c r="K132" s="53"/>
      <c r="L132" s="68"/>
    </row>
    <row r="133" spans="1:12" ht="18">
      <c r="A133" s="44">
        <f>[3]Invoerenduet!$A$15</f>
        <v>7</v>
      </c>
      <c r="B133" s="46" t="str">
        <f>[3]Invoerenduet!$D$15</f>
        <v>AZC</v>
      </c>
      <c r="C133" s="58" t="str">
        <f>[3]Invoerenduet!$Q$15</f>
        <v>West</v>
      </c>
      <c r="D133" s="59">
        <v>0.3</v>
      </c>
      <c r="E133" s="47"/>
      <c r="F133" s="47"/>
      <c r="G133" s="47"/>
      <c r="H133" s="48"/>
      <c r="I133" s="48"/>
      <c r="J133" s="34"/>
      <c r="K133" s="60" t="s">
        <v>111</v>
      </c>
      <c r="L133" s="69"/>
    </row>
    <row r="134" spans="1:12" ht="18.75" thickBot="1">
      <c r="A134" s="32" t="str">
        <f>[3]Invoerenduet!$I$15</f>
        <v>x</v>
      </c>
      <c r="B134" s="32" t="str">
        <f>[3]Invoerenduet!$G$15</f>
        <v>Iris Florisson</v>
      </c>
      <c r="C134" s="32">
        <f>[3]Invoerenduet!$H$15</f>
        <v>200500360</v>
      </c>
      <c r="D134" s="59">
        <v>0.4</v>
      </c>
      <c r="E134" s="27"/>
      <c r="F134" s="27"/>
      <c r="G134" s="27"/>
      <c r="H134" s="28"/>
      <c r="I134" s="28"/>
      <c r="J134" s="34"/>
      <c r="K134" s="60" t="s">
        <v>112</v>
      </c>
      <c r="L134" s="62"/>
    </row>
    <row r="135" spans="1:12" ht="18">
      <c r="A135" s="32" t="str">
        <f>[3]Invoerenduet!$L$15</f>
        <v>x</v>
      </c>
      <c r="B135" s="32" t="str">
        <f>[3]Invoerenduet!$J$15</f>
        <v>Belle Turnhout</v>
      </c>
      <c r="C135" s="32">
        <f>[3]Invoerenduet!$K$15</f>
        <v>200701988</v>
      </c>
      <c r="D135" s="59">
        <v>0.3</v>
      </c>
      <c r="E135" s="27"/>
      <c r="F135" s="27"/>
      <c r="G135" s="27"/>
      <c r="H135" s="28"/>
      <c r="I135" s="28"/>
      <c r="J135" s="34"/>
      <c r="K135" s="60" t="s">
        <v>113</v>
      </c>
      <c r="L135" s="53"/>
    </row>
    <row r="136" spans="1:12" ht="18">
      <c r="A136" s="32" t="str">
        <f>[3]Invoerenduet!$O$15</f>
        <v>res</v>
      </c>
      <c r="B136" s="32" t="str">
        <f>[3]Invoerenduet!$M$15</f>
        <v>Anne Bloom</v>
      </c>
      <c r="C136" s="32">
        <f>[3]Invoerenduet!$N$15</f>
        <v>200701990</v>
      </c>
      <c r="D136" s="53"/>
      <c r="E136" s="53"/>
      <c r="F136" s="36"/>
      <c r="G136" s="36"/>
      <c r="H136" s="63"/>
      <c r="I136" s="63"/>
      <c r="J136" s="64"/>
      <c r="K136" s="53"/>
      <c r="L136" s="53"/>
    </row>
    <row r="137" spans="1:12" ht="18.75" thickBot="1">
      <c r="A137" s="32"/>
      <c r="B137" s="32"/>
      <c r="C137" s="32"/>
      <c r="D137" s="53"/>
      <c r="E137" s="53"/>
      <c r="F137" s="32"/>
      <c r="G137" s="32"/>
      <c r="H137" s="40"/>
      <c r="I137" s="39" t="s">
        <v>104</v>
      </c>
      <c r="J137" s="65"/>
      <c r="K137" s="66" t="s">
        <v>105</v>
      </c>
      <c r="L137" s="53"/>
    </row>
    <row r="138" spans="1:12" ht="18.75" thickTop="1">
      <c r="A138" s="32"/>
      <c r="B138" s="39" t="s">
        <v>106</v>
      </c>
      <c r="C138" s="58" t="str">
        <f>[3]Invoerenduet!$E$15</f>
        <v>Charlie</v>
      </c>
      <c r="D138" s="32"/>
      <c r="E138" s="53"/>
      <c r="F138" s="32"/>
      <c r="G138" s="32"/>
      <c r="H138" s="40"/>
      <c r="I138" s="53"/>
      <c r="J138" s="67"/>
      <c r="K138" s="53"/>
      <c r="L138" s="39" t="s">
        <v>114</v>
      </c>
    </row>
    <row r="139" spans="1:12" ht="18">
      <c r="A139" s="32"/>
      <c r="B139" s="39" t="s">
        <v>108</v>
      </c>
      <c r="C139" s="58" t="str">
        <f>[3]Invoerenduet!$F$15</f>
        <v>AZC Alphen</v>
      </c>
      <c r="D139" s="32"/>
      <c r="E139" s="53"/>
      <c r="F139" s="32"/>
      <c r="G139" s="32"/>
      <c r="H139" s="44"/>
      <c r="I139" s="53"/>
      <c r="J139" s="67"/>
      <c r="K139" s="53"/>
      <c r="L139" s="40" t="s">
        <v>109</v>
      </c>
    </row>
    <row r="140" spans="1:12" ht="18.75" thickBot="1">
      <c r="A140" s="53"/>
      <c r="B140" s="53"/>
      <c r="C140" s="32"/>
      <c r="D140" s="53"/>
      <c r="E140" s="53"/>
      <c r="F140" s="53"/>
      <c r="G140" s="53"/>
      <c r="H140" s="53"/>
      <c r="I140" s="53"/>
      <c r="J140" s="53"/>
      <c r="K140" s="53"/>
      <c r="L140" s="68"/>
    </row>
    <row r="141" spans="1:12" ht="18">
      <c r="A141" s="44">
        <f>[3]Invoerenduet!$A$16</f>
        <v>5</v>
      </c>
      <c r="B141" s="46" t="str">
        <f>[3]Invoerenduet!$D$16</f>
        <v>ZCNF '34</v>
      </c>
      <c r="C141" s="58" t="str">
        <f>[3]Invoerenduet!$Q$16</f>
        <v>Noord Oost</v>
      </c>
      <c r="D141" s="59">
        <v>0.3</v>
      </c>
      <c r="E141" s="47"/>
      <c r="F141" s="47"/>
      <c r="G141" s="47"/>
      <c r="H141" s="48"/>
      <c r="I141" s="48"/>
      <c r="J141" s="34"/>
      <c r="K141" s="60" t="s">
        <v>111</v>
      </c>
      <c r="L141" s="69"/>
    </row>
    <row r="142" spans="1:12" ht="18.75" thickBot="1">
      <c r="A142" s="32" t="str">
        <f>[3]Invoerenduet!$I$16</f>
        <v>x</v>
      </c>
      <c r="B142" s="32" t="str">
        <f>[3]Invoerenduet!$G$16</f>
        <v>Janneke Tingen</v>
      </c>
      <c r="C142" s="32">
        <f>[3]Invoerenduet!$H$16</f>
        <v>200104504</v>
      </c>
      <c r="D142" s="59">
        <v>0.4</v>
      </c>
      <c r="E142" s="27"/>
      <c r="F142" s="27"/>
      <c r="G142" s="27"/>
      <c r="H142" s="28"/>
      <c r="I142" s="28"/>
      <c r="J142" s="34"/>
      <c r="K142" s="60" t="s">
        <v>112</v>
      </c>
      <c r="L142" s="62"/>
    </row>
    <row r="143" spans="1:12" ht="18">
      <c r="A143" s="32" t="str">
        <f>[3]Invoerenduet!$L$16</f>
        <v>x</v>
      </c>
      <c r="B143" s="32" t="str">
        <f>[3]Invoerenduet!$J$16</f>
        <v>Kim de Vries</v>
      </c>
      <c r="C143" s="32">
        <f>[3]Invoerenduet!$K$16</f>
        <v>200302274</v>
      </c>
      <c r="D143" s="59">
        <v>0.3</v>
      </c>
      <c r="E143" s="27"/>
      <c r="F143" s="27"/>
      <c r="G143" s="27"/>
      <c r="H143" s="28"/>
      <c r="I143" s="28"/>
      <c r="J143" s="34"/>
      <c r="K143" s="60" t="s">
        <v>113</v>
      </c>
      <c r="L143" s="53"/>
    </row>
    <row r="144" spans="1:12" ht="18">
      <c r="A144" s="32">
        <f>[3]Invoerenduet!$O$16</f>
        <v>0</v>
      </c>
      <c r="B144" s="32" t="str">
        <f>[3]Invoerenduet!$M$16</f>
        <v/>
      </c>
      <c r="C144" s="32">
        <f>[3]Invoerenduet!$N$16</f>
        <v>0</v>
      </c>
      <c r="D144" s="53"/>
      <c r="E144" s="53"/>
      <c r="F144" s="36"/>
      <c r="G144" s="36"/>
      <c r="H144" s="63"/>
      <c r="I144" s="63"/>
      <c r="J144" s="64"/>
      <c r="K144" s="53"/>
      <c r="L144" s="53"/>
    </row>
    <row r="145" spans="1:12" ht="18.75" thickBot="1">
      <c r="A145" s="32"/>
      <c r="B145" s="32"/>
      <c r="C145" s="32"/>
      <c r="D145" s="53"/>
      <c r="E145" s="53"/>
      <c r="F145" s="32"/>
      <c r="G145" s="32"/>
      <c r="H145" s="40"/>
      <c r="I145" s="39" t="s">
        <v>104</v>
      </c>
      <c r="J145" s="65"/>
      <c r="K145" s="66" t="s">
        <v>105</v>
      </c>
      <c r="L145" s="53"/>
    </row>
    <row r="146" spans="1:12" ht="18.75" thickTop="1">
      <c r="A146" s="32"/>
      <c r="B146" s="39" t="s">
        <v>106</v>
      </c>
      <c r="C146" s="58" t="str">
        <f>[3]Invoerenduet!$E$16</f>
        <v>Nagashi</v>
      </c>
      <c r="D146" s="32"/>
      <c r="E146" s="53"/>
      <c r="F146" s="32"/>
      <c r="G146" s="32"/>
      <c r="H146" s="40"/>
      <c r="I146" s="53"/>
      <c r="J146" s="67"/>
      <c r="K146" s="53"/>
      <c r="L146" s="39" t="s">
        <v>114</v>
      </c>
    </row>
    <row r="147" spans="1:12" ht="18">
      <c r="A147" s="32"/>
      <c r="B147" s="39" t="s">
        <v>108</v>
      </c>
      <c r="C147" s="58" t="str">
        <f>[3]Invoerenduet!$F$16</f>
        <v>ZCNF '34</v>
      </c>
      <c r="D147" s="32"/>
      <c r="E147" s="53"/>
      <c r="F147" s="32"/>
      <c r="G147" s="32"/>
      <c r="H147" s="44"/>
      <c r="I147" s="53"/>
      <c r="J147" s="67"/>
      <c r="K147" s="53"/>
      <c r="L147" s="40" t="s">
        <v>109</v>
      </c>
    </row>
    <row r="148" spans="1:12" ht="18">
      <c r="A148" s="32"/>
      <c r="B148" s="39"/>
      <c r="C148" s="58"/>
      <c r="D148" s="32"/>
      <c r="E148" s="53"/>
      <c r="F148" s="32"/>
      <c r="G148" s="32"/>
      <c r="H148" s="44"/>
      <c r="I148" s="53"/>
      <c r="J148" s="67"/>
      <c r="K148" s="53"/>
      <c r="L148" s="40"/>
    </row>
    <row r="149" spans="1:12" ht="18">
      <c r="A149" s="32"/>
      <c r="B149" s="39"/>
      <c r="C149" s="58"/>
      <c r="D149" s="32"/>
      <c r="E149" s="53"/>
      <c r="F149" s="32"/>
      <c r="G149" s="32"/>
      <c r="H149" s="44"/>
      <c r="I149" s="53"/>
      <c r="J149" s="67"/>
      <c r="K149" s="53"/>
      <c r="L149" s="40"/>
    </row>
    <row r="150" spans="1:12" ht="18">
      <c r="A150" s="32"/>
      <c r="B150" s="39"/>
      <c r="C150" s="58"/>
      <c r="D150" s="32"/>
      <c r="E150" s="53"/>
      <c r="F150" s="32"/>
      <c r="G150" s="32"/>
      <c r="H150" s="44"/>
      <c r="I150" s="53"/>
      <c r="J150" s="67"/>
      <c r="K150" s="53"/>
      <c r="L150" s="40"/>
    </row>
    <row r="151" spans="1:12" ht="18">
      <c r="A151" s="32"/>
      <c r="B151" s="39"/>
      <c r="C151" s="58"/>
      <c r="D151" s="32"/>
      <c r="E151" s="53"/>
      <c r="F151" s="32"/>
      <c r="G151" s="32"/>
      <c r="H151" s="44"/>
      <c r="I151" s="53"/>
      <c r="J151" s="67"/>
      <c r="K151" s="53"/>
      <c r="L151" s="40"/>
    </row>
    <row r="152" spans="1:12" ht="18.75" thickBot="1">
      <c r="A152" s="53"/>
      <c r="B152" s="53"/>
      <c r="C152" s="32"/>
      <c r="D152" s="53"/>
      <c r="E152" s="53"/>
      <c r="F152" s="53"/>
      <c r="G152" s="53"/>
      <c r="H152" s="53"/>
      <c r="I152" s="53"/>
      <c r="J152" s="53"/>
      <c r="K152" s="53"/>
      <c r="L152" s="68"/>
    </row>
    <row r="153" spans="1:12" ht="18">
      <c r="A153" s="44">
        <f>[3]Invoerenduet!$A$17</f>
        <v>1</v>
      </c>
      <c r="B153" s="46" t="str">
        <f>[3]Invoerenduet!$D$17</f>
        <v>ZC Eijsden</v>
      </c>
      <c r="C153" s="58" t="str">
        <f>[3]Invoerenduet!$Q$17</f>
        <v>Zuid</v>
      </c>
      <c r="D153" s="59">
        <v>0.3</v>
      </c>
      <c r="E153" s="47"/>
      <c r="F153" s="47"/>
      <c r="G153" s="47"/>
      <c r="H153" s="48"/>
      <c r="I153" s="48"/>
      <c r="J153" s="34"/>
      <c r="K153" s="60" t="s">
        <v>111</v>
      </c>
      <c r="L153" s="69"/>
    </row>
    <row r="154" spans="1:12" ht="18.75" thickBot="1">
      <c r="A154" s="32" t="str">
        <f>[3]Invoerenduet!$I$17</f>
        <v>x</v>
      </c>
      <c r="B154" s="32" t="str">
        <f>[3]Invoerenduet!$G$17</f>
        <v>Zoë Vlaspoel</v>
      </c>
      <c r="C154" s="32">
        <f>[3]Invoerenduet!$H$17</f>
        <v>200101280</v>
      </c>
      <c r="D154" s="59">
        <v>0.4</v>
      </c>
      <c r="E154" s="27"/>
      <c r="F154" s="27"/>
      <c r="G154" s="27"/>
      <c r="H154" s="28"/>
      <c r="I154" s="28"/>
      <c r="J154" s="34"/>
      <c r="K154" s="60" t="s">
        <v>112</v>
      </c>
      <c r="L154" s="62"/>
    </row>
    <row r="155" spans="1:12" ht="18">
      <c r="A155" s="32" t="str">
        <f>[3]Invoerenduet!$L$17</f>
        <v>x</v>
      </c>
      <c r="B155" s="32" t="str">
        <f>[3]Invoerenduet!$J$17</f>
        <v>Nikki Ritchi</v>
      </c>
      <c r="C155" s="32">
        <f>[3]Invoerenduet!$K$17</f>
        <v>199803682</v>
      </c>
      <c r="D155" s="59">
        <v>0.3</v>
      </c>
      <c r="E155" s="27"/>
      <c r="F155" s="27"/>
      <c r="G155" s="27"/>
      <c r="H155" s="28"/>
      <c r="I155" s="28"/>
      <c r="J155" s="34"/>
      <c r="K155" s="60" t="s">
        <v>113</v>
      </c>
      <c r="L155" s="53"/>
    </row>
    <row r="156" spans="1:12" ht="18">
      <c r="A156" s="32">
        <f>[3]Invoerenduet!$O$17</f>
        <v>0</v>
      </c>
      <c r="B156" s="32" t="str">
        <f>[3]Invoerenduet!$M$17</f>
        <v/>
      </c>
      <c r="C156" s="32">
        <f>[3]Invoerenduet!$N$17</f>
        <v>0</v>
      </c>
      <c r="D156" s="53"/>
      <c r="E156" s="53"/>
      <c r="F156" s="36"/>
      <c r="G156" s="36"/>
      <c r="H156" s="63"/>
      <c r="I156" s="63"/>
      <c r="J156" s="64"/>
      <c r="K156" s="53"/>
      <c r="L156" s="53"/>
    </row>
    <row r="157" spans="1:12" ht="18.75" thickBot="1">
      <c r="A157" s="32"/>
      <c r="B157" s="32"/>
      <c r="C157" s="32"/>
      <c r="D157" s="53"/>
      <c r="E157" s="53"/>
      <c r="F157" s="32"/>
      <c r="G157" s="32"/>
      <c r="H157" s="40"/>
      <c r="I157" s="39" t="s">
        <v>104</v>
      </c>
      <c r="J157" s="65"/>
      <c r="K157" s="66" t="s">
        <v>105</v>
      </c>
      <c r="L157" s="53"/>
    </row>
    <row r="158" spans="1:12" ht="18.75" thickTop="1">
      <c r="A158" s="32"/>
      <c r="B158" s="39" t="s">
        <v>106</v>
      </c>
      <c r="C158" s="58" t="str">
        <f>[3]Invoerenduet!$E$17</f>
        <v>Wakanda</v>
      </c>
      <c r="D158" s="32"/>
      <c r="E158" s="53"/>
      <c r="F158" s="32"/>
      <c r="G158" s="32"/>
      <c r="H158" s="40"/>
      <c r="I158" s="53"/>
      <c r="J158" s="67"/>
      <c r="K158" s="53"/>
      <c r="L158" s="39" t="s">
        <v>114</v>
      </c>
    </row>
    <row r="159" spans="1:12" ht="18">
      <c r="A159" s="32"/>
      <c r="B159" s="39" t="s">
        <v>108</v>
      </c>
      <c r="C159" s="58" t="str">
        <f>[3]Invoerenduet!$F$17</f>
        <v>Zoë &amp; Nikki</v>
      </c>
      <c r="D159" s="32"/>
      <c r="E159" s="53"/>
      <c r="F159" s="32"/>
      <c r="G159" s="32"/>
      <c r="H159" s="44"/>
      <c r="I159" s="53"/>
      <c r="J159" s="67"/>
      <c r="K159" s="53"/>
      <c r="L159" s="40" t="s">
        <v>109</v>
      </c>
    </row>
    <row r="160" spans="1:12" ht="18.75" thickBot="1">
      <c r="A160" s="53"/>
      <c r="B160" s="53"/>
      <c r="C160" s="32"/>
      <c r="D160" s="53"/>
      <c r="E160" s="53"/>
      <c r="F160" s="53"/>
      <c r="G160" s="53"/>
      <c r="H160" s="53"/>
      <c r="I160" s="53"/>
      <c r="J160" s="53"/>
      <c r="K160" s="53"/>
      <c r="L160" s="68"/>
    </row>
    <row r="161" spans="1:12" ht="18">
      <c r="A161" s="44">
        <f>[3]Invoerenduet!$A$18</f>
        <v>6</v>
      </c>
      <c r="B161" s="46" t="str">
        <f>[3]Invoerenduet!$D$18</f>
        <v>ZC Eijsden</v>
      </c>
      <c r="C161" s="58" t="str">
        <f>[3]Invoerenduet!$Q$18</f>
        <v>Zuid</v>
      </c>
      <c r="D161" s="59">
        <v>0.3</v>
      </c>
      <c r="E161" s="47"/>
      <c r="F161" s="47"/>
      <c r="G161" s="47"/>
      <c r="H161" s="48"/>
      <c r="I161" s="48"/>
      <c r="J161" s="34"/>
      <c r="K161" s="60" t="s">
        <v>111</v>
      </c>
      <c r="L161" s="69"/>
    </row>
    <row r="162" spans="1:12" ht="18.75" thickBot="1">
      <c r="A162" s="32" t="str">
        <f>[3]Invoerenduet!$I$18</f>
        <v>x</v>
      </c>
      <c r="B162" s="32" t="str">
        <f>[3]Invoerenduet!$G$18</f>
        <v>Julia Croz</v>
      </c>
      <c r="C162" s="32">
        <f>[3]Invoerenduet!$H$18</f>
        <v>199906582</v>
      </c>
      <c r="D162" s="59">
        <v>0.4</v>
      </c>
      <c r="E162" s="27"/>
      <c r="F162" s="27"/>
      <c r="G162" s="27"/>
      <c r="H162" s="28"/>
      <c r="I162" s="28"/>
      <c r="J162" s="34"/>
      <c r="K162" s="60" t="s">
        <v>112</v>
      </c>
      <c r="L162" s="62"/>
    </row>
    <row r="163" spans="1:12" ht="18">
      <c r="A163" s="32" t="str">
        <f>[3]Invoerenduet!$L$18</f>
        <v>x</v>
      </c>
      <c r="B163" s="32" t="str">
        <f>[3]Invoerenduet!$J$18</f>
        <v>Danique Vliegen</v>
      </c>
      <c r="C163" s="32">
        <f>[3]Invoerenduet!$K$18</f>
        <v>199603410</v>
      </c>
      <c r="D163" s="59">
        <v>0.3</v>
      </c>
      <c r="E163" s="27"/>
      <c r="F163" s="27"/>
      <c r="G163" s="27"/>
      <c r="H163" s="28"/>
      <c r="I163" s="28"/>
      <c r="J163" s="34"/>
      <c r="K163" s="60" t="s">
        <v>113</v>
      </c>
      <c r="L163" s="53"/>
    </row>
    <row r="164" spans="1:12" ht="18">
      <c r="A164" s="32">
        <f>[3]Invoerenduet!$O$18</f>
        <v>0</v>
      </c>
      <c r="B164" s="32" t="str">
        <f>[3]Invoerenduet!$M$18</f>
        <v/>
      </c>
      <c r="C164" s="32">
        <f>[3]Invoerenduet!$N$18</f>
        <v>0</v>
      </c>
      <c r="D164" s="53"/>
      <c r="E164" s="53"/>
      <c r="F164" s="36"/>
      <c r="G164" s="36"/>
      <c r="H164" s="63"/>
      <c r="I164" s="63"/>
      <c r="J164" s="64"/>
      <c r="K164" s="53"/>
      <c r="L164" s="53"/>
    </row>
    <row r="165" spans="1:12" ht="18.75" thickBot="1">
      <c r="A165" s="32"/>
      <c r="B165" s="32"/>
      <c r="C165" s="32"/>
      <c r="D165" s="53"/>
      <c r="E165" s="53"/>
      <c r="F165" s="32"/>
      <c r="G165" s="32"/>
      <c r="H165" s="40"/>
      <c r="I165" s="39" t="s">
        <v>104</v>
      </c>
      <c r="J165" s="65"/>
      <c r="K165" s="66" t="s">
        <v>105</v>
      </c>
      <c r="L165" s="53"/>
    </row>
    <row r="166" spans="1:12" ht="18.75" thickTop="1">
      <c r="A166" s="32"/>
      <c r="B166" s="39" t="s">
        <v>106</v>
      </c>
      <c r="C166" s="58" t="str">
        <f>[3]Invoerenduet!$E$18</f>
        <v xml:space="preserve">Formula Emperor </v>
      </c>
      <c r="D166" s="32"/>
      <c r="E166" s="53"/>
      <c r="F166" s="32"/>
      <c r="G166" s="32"/>
      <c r="H166" s="40"/>
      <c r="I166" s="53"/>
      <c r="J166" s="67"/>
      <c r="K166" s="53"/>
      <c r="L166" s="39" t="s">
        <v>114</v>
      </c>
    </row>
    <row r="167" spans="1:12" ht="18">
      <c r="A167" s="32"/>
      <c r="B167" s="39" t="s">
        <v>108</v>
      </c>
      <c r="C167" s="58" t="str">
        <f>[3]Invoerenduet!$F$18</f>
        <v>Julia &amp; Danique</v>
      </c>
      <c r="D167" s="32"/>
      <c r="E167" s="53"/>
      <c r="F167" s="32"/>
      <c r="G167" s="32"/>
      <c r="H167" s="44"/>
      <c r="I167" s="53"/>
      <c r="J167" s="67"/>
      <c r="K167" s="53"/>
      <c r="L167" s="40" t="s">
        <v>109</v>
      </c>
    </row>
    <row r="168" spans="1:12" ht="18.75" thickBot="1">
      <c r="A168" s="53"/>
      <c r="B168" s="53"/>
      <c r="C168" s="32"/>
      <c r="D168" s="53"/>
      <c r="E168" s="53"/>
      <c r="F168" s="53"/>
      <c r="G168" s="53"/>
      <c r="H168" s="53"/>
      <c r="I168" s="53"/>
      <c r="J168" s="53"/>
      <c r="K168" s="53"/>
      <c r="L168" s="68"/>
    </row>
    <row r="169" spans="1:12" ht="18">
      <c r="A169" s="44">
        <f>[3]Invoerenduet!$A$19</f>
        <v>2</v>
      </c>
      <c r="B169" s="46" t="str">
        <f>[3]Invoerenduet!$D$19</f>
        <v>Swol1894</v>
      </c>
      <c r="C169" s="58" t="str">
        <f>[3]Invoerenduet!$Q$19</f>
        <v>Noord Oost</v>
      </c>
      <c r="D169" s="59">
        <v>0.3</v>
      </c>
      <c r="E169" s="47"/>
      <c r="F169" s="47"/>
      <c r="G169" s="47"/>
      <c r="H169" s="48"/>
      <c r="I169" s="48"/>
      <c r="J169" s="34"/>
      <c r="K169" s="60" t="s">
        <v>111</v>
      </c>
      <c r="L169" s="69"/>
    </row>
    <row r="170" spans="1:12" ht="18.75" thickBot="1">
      <c r="A170" s="32" t="str">
        <f>[3]Invoerenduet!$I$19</f>
        <v>afm</v>
      </c>
      <c r="B170" s="32" t="str">
        <f>[3]Invoerenduet!$G$19</f>
        <v>Inge van der Dussen</v>
      </c>
      <c r="C170" s="32">
        <f>[3]Invoerenduet!$H$19</f>
        <v>200301442</v>
      </c>
      <c r="D170" s="59">
        <v>0.4</v>
      </c>
      <c r="E170" s="27"/>
      <c r="F170" s="27"/>
      <c r="G170" s="27"/>
      <c r="H170" s="28"/>
      <c r="I170" s="28"/>
      <c r="J170" s="34"/>
      <c r="K170" s="60" t="s">
        <v>112</v>
      </c>
      <c r="L170" s="62"/>
    </row>
    <row r="171" spans="1:12" ht="18">
      <c r="A171" s="32">
        <f>[3]Invoerenduet!$L$19</f>
        <v>0</v>
      </c>
      <c r="B171" s="32" t="str">
        <f>[3]Invoerenduet!$J$19</f>
        <v>Alisa Brandon</v>
      </c>
      <c r="C171" s="32">
        <f>[3]Invoerenduet!$K$19</f>
        <v>200400948</v>
      </c>
      <c r="D171" s="59">
        <v>0.3</v>
      </c>
      <c r="E171" s="27"/>
      <c r="F171" s="27"/>
      <c r="G171" s="27"/>
      <c r="H171" s="28"/>
      <c r="I171" s="28"/>
      <c r="J171" s="34"/>
      <c r="K171" s="60" t="s">
        <v>113</v>
      </c>
      <c r="L171" s="53"/>
    </row>
    <row r="172" spans="1:12" ht="18">
      <c r="A172" s="32" t="str">
        <f>[3]Invoerenduet!$O$19</f>
        <v>afm</v>
      </c>
      <c r="B172" s="32">
        <f>[3]Invoerenduet!$M$19</f>
        <v>0</v>
      </c>
      <c r="C172" s="32">
        <f>[3]Invoerenduet!$N$19</f>
        <v>0</v>
      </c>
      <c r="D172" s="53"/>
      <c r="E172" s="53"/>
      <c r="F172" s="36"/>
      <c r="G172" s="36"/>
      <c r="H172" s="63"/>
      <c r="I172" s="63"/>
      <c r="J172" s="64"/>
      <c r="K172" s="53"/>
      <c r="L172" s="53"/>
    </row>
    <row r="173" spans="1:12" ht="18.75" thickBot="1">
      <c r="A173" s="32"/>
      <c r="B173" s="32"/>
      <c r="C173" s="32"/>
      <c r="D173" s="53"/>
      <c r="E173" s="53"/>
      <c r="F173" s="32"/>
      <c r="G173" s="32"/>
      <c r="H173" s="40"/>
      <c r="I173" s="39" t="s">
        <v>104</v>
      </c>
      <c r="J173" s="65"/>
      <c r="K173" s="66" t="s">
        <v>105</v>
      </c>
      <c r="L173" s="53"/>
    </row>
    <row r="174" spans="1:12" ht="18.75" thickTop="1">
      <c r="A174" s="32"/>
      <c r="B174" s="39" t="s">
        <v>106</v>
      </c>
      <c r="C174" s="58" t="str">
        <f>[3]Invoerenduet!$E$19</f>
        <v>Grease</v>
      </c>
      <c r="D174" s="32"/>
      <c r="E174" s="53"/>
      <c r="F174" s="32"/>
      <c r="G174" s="32"/>
      <c r="H174" s="40"/>
      <c r="I174" s="53"/>
      <c r="J174" s="67"/>
      <c r="K174" s="53"/>
      <c r="L174" s="39" t="s">
        <v>114</v>
      </c>
    </row>
    <row r="175" spans="1:12" ht="18">
      <c r="A175" s="32"/>
      <c r="B175" s="39" t="s">
        <v>108</v>
      </c>
      <c r="C175" s="58" t="str">
        <f>[3]Invoerenduet!$F$19</f>
        <v>Swol synchroonteam</v>
      </c>
      <c r="D175" s="32"/>
      <c r="E175" s="53"/>
      <c r="F175" s="32"/>
      <c r="G175" s="32"/>
      <c r="H175" s="44"/>
      <c r="I175" s="53"/>
      <c r="J175" s="67"/>
      <c r="K175" s="53"/>
      <c r="L175" s="40" t="s">
        <v>109</v>
      </c>
    </row>
    <row r="176" spans="1:12" ht="18">
      <c r="A176" s="53"/>
      <c r="B176" s="53"/>
      <c r="C176" s="32"/>
      <c r="D176" s="53"/>
      <c r="E176" s="53"/>
      <c r="F176" s="53"/>
      <c r="G176" s="53"/>
      <c r="H176" s="53"/>
      <c r="I176" s="53"/>
      <c r="J176" s="53"/>
      <c r="K176" s="53"/>
      <c r="L176" s="68"/>
    </row>
    <row r="177" spans="1:12" ht="23.25">
      <c r="A177" s="15"/>
      <c r="B177" s="16" t="s">
        <v>118</v>
      </c>
      <c r="C177" s="17"/>
      <c r="D177" s="15"/>
      <c r="E177" s="15"/>
      <c r="F177" s="15"/>
      <c r="G177" s="15"/>
      <c r="H177" s="15"/>
      <c r="I177" s="15"/>
      <c r="J177" s="15"/>
      <c r="K177" s="15"/>
      <c r="L177" s="15"/>
    </row>
    <row r="178" spans="1:12" ht="18">
      <c r="A178" s="15"/>
      <c r="B178" s="15"/>
      <c r="C178" s="17"/>
      <c r="D178" s="15"/>
      <c r="E178" s="15"/>
      <c r="F178" s="15"/>
      <c r="G178" s="15"/>
      <c r="H178" s="15"/>
      <c r="I178" s="15"/>
      <c r="J178" s="15"/>
      <c r="K178" s="15"/>
      <c r="L178" s="15"/>
    </row>
    <row r="179" spans="1:12" ht="18">
      <c r="A179" s="15" t="s">
        <v>93</v>
      </c>
      <c r="B179" s="18" t="s">
        <v>94</v>
      </c>
      <c r="C179" s="18" t="s">
        <v>95</v>
      </c>
      <c r="D179" s="15" t="s">
        <v>96</v>
      </c>
      <c r="E179" s="15"/>
      <c r="F179" s="15"/>
      <c r="G179" s="15"/>
      <c r="H179" s="15"/>
      <c r="I179" s="15"/>
      <c r="J179" s="15"/>
      <c r="K179" s="15"/>
      <c r="L179" s="15"/>
    </row>
    <row r="180" spans="1:12" ht="18.75" thickBot="1">
      <c r="A180" s="15" t="s">
        <v>97</v>
      </c>
      <c r="B180" s="18" t="s">
        <v>98</v>
      </c>
      <c r="C180" s="19" t="s">
        <v>99</v>
      </c>
      <c r="D180" s="20"/>
      <c r="E180" s="20"/>
      <c r="F180" s="21">
        <v>1</v>
      </c>
      <c r="G180" s="21">
        <v>2</v>
      </c>
      <c r="H180" s="21">
        <v>3</v>
      </c>
      <c r="I180" s="21">
        <v>4</v>
      </c>
      <c r="J180" s="21">
        <v>5</v>
      </c>
      <c r="K180" s="20" t="s">
        <v>100</v>
      </c>
      <c r="L180" s="20"/>
    </row>
    <row r="181" spans="1:12" ht="18.75" thickTop="1">
      <c r="A181" s="22">
        <f>[2]Invoerensolo!$A$6</f>
        <v>1</v>
      </c>
      <c r="B181" s="23" t="str">
        <f>[2]Invoerensolo!$D$6</f>
        <v>Z.P.C.H.</v>
      </c>
      <c r="C181" s="24"/>
      <c r="D181" s="25" t="s">
        <v>101</v>
      </c>
      <c r="E181" s="26">
        <v>0.3</v>
      </c>
      <c r="F181" s="27"/>
      <c r="G181" s="27"/>
      <c r="H181" s="28"/>
      <c r="I181" s="28"/>
      <c r="J181" s="29"/>
      <c r="K181" s="30"/>
      <c r="L181" s="31"/>
    </row>
    <row r="182" spans="1:12" ht="18">
      <c r="A182" s="32" t="str">
        <f>[2]Invoerensolo!$J$6</f>
        <v>x</v>
      </c>
      <c r="B182" s="32" t="str">
        <f>[2]Invoerensolo!$G$6</f>
        <v>Kim Deiman</v>
      </c>
      <c r="C182" s="32">
        <f>[2]Invoerensolo!$H$6</f>
        <v>199500480</v>
      </c>
      <c r="D182" s="25" t="s">
        <v>102</v>
      </c>
      <c r="E182" s="33">
        <v>0.3</v>
      </c>
      <c r="F182" s="27"/>
      <c r="G182" s="27"/>
      <c r="H182" s="28"/>
      <c r="I182" s="28"/>
      <c r="J182" s="34"/>
      <c r="K182" s="34"/>
      <c r="L182" s="35"/>
    </row>
    <row r="183" spans="1:12" ht="18">
      <c r="A183" s="32">
        <f>[2]Invoerensolo!$N$6</f>
        <v>0</v>
      </c>
      <c r="B183" s="32">
        <f>[2]Invoerensolo!$K$6</f>
        <v>0</v>
      </c>
      <c r="C183" s="32">
        <f>[2]Invoerensolo!L$6</f>
        <v>0</v>
      </c>
      <c r="D183" s="25" t="s">
        <v>103</v>
      </c>
      <c r="E183" s="33">
        <v>0.4</v>
      </c>
      <c r="F183" s="27"/>
      <c r="G183" s="27"/>
      <c r="H183" s="28"/>
      <c r="I183" s="28"/>
      <c r="J183" s="34"/>
      <c r="K183" s="34"/>
      <c r="L183" s="15"/>
    </row>
    <row r="184" spans="1:12" ht="18">
      <c r="A184" s="32"/>
      <c r="B184" s="32"/>
      <c r="C184" s="32"/>
      <c r="D184" s="15"/>
      <c r="E184" s="15"/>
      <c r="F184" s="36"/>
      <c r="G184" s="36"/>
      <c r="H184" s="35"/>
      <c r="I184" s="35"/>
      <c r="J184" s="15"/>
      <c r="K184" s="37" t="s">
        <v>104</v>
      </c>
      <c r="L184" s="38"/>
    </row>
    <row r="185" spans="1:12" ht="18">
      <c r="A185" s="32"/>
      <c r="B185" s="39" t="s">
        <v>106</v>
      </c>
      <c r="C185" s="32" t="str">
        <f>[2]Invoerensolo!$E$6</f>
        <v>The sound of silence</v>
      </c>
      <c r="D185" s="15"/>
      <c r="E185" s="15"/>
      <c r="F185" s="32"/>
      <c r="G185" s="32"/>
      <c r="H185" s="40"/>
      <c r="I185" s="39"/>
      <c r="J185" s="15"/>
      <c r="K185" s="41" t="s">
        <v>107</v>
      </c>
      <c r="L185" s="42"/>
    </row>
    <row r="186" spans="1:12" ht="18">
      <c r="A186" s="32"/>
      <c r="B186" s="39" t="s">
        <v>108</v>
      </c>
      <c r="C186" s="43" t="str">
        <f>[2]Invoerensolo!$F$6</f>
        <v>ZPCH &amp; Kim Deiman</v>
      </c>
      <c r="D186" s="32"/>
      <c r="E186" s="15"/>
      <c r="F186" s="32"/>
      <c r="G186" s="32"/>
      <c r="H186" s="40"/>
      <c r="I186" s="15"/>
      <c r="J186" s="15"/>
      <c r="K186" s="41" t="s">
        <v>109</v>
      </c>
      <c r="L186" s="15"/>
    </row>
    <row r="187" spans="1:12" ht="18">
      <c r="A187" s="32"/>
      <c r="B187" s="39"/>
      <c r="C187" s="24"/>
      <c r="D187" s="32"/>
      <c r="E187" s="15"/>
      <c r="F187" s="32"/>
      <c r="G187" s="32"/>
      <c r="H187" s="44"/>
      <c r="I187" s="15"/>
      <c r="J187" s="15"/>
      <c r="K187" s="15"/>
      <c r="L187" s="45"/>
    </row>
    <row r="188" spans="1:12" ht="23.25">
      <c r="A188" s="50"/>
      <c r="B188" s="51" t="s">
        <v>110</v>
      </c>
      <c r="C188" s="52"/>
      <c r="D188" s="50"/>
      <c r="E188" s="50"/>
      <c r="F188" s="50"/>
      <c r="G188" s="50"/>
      <c r="H188" s="50"/>
      <c r="I188" s="50"/>
      <c r="J188" s="50"/>
      <c r="K188" s="50"/>
      <c r="L188" s="50"/>
    </row>
    <row r="189" spans="1:12" ht="18">
      <c r="A189" s="50"/>
      <c r="B189" s="50"/>
      <c r="C189" s="52"/>
      <c r="D189" s="50"/>
      <c r="E189" s="50"/>
      <c r="F189" s="50"/>
      <c r="G189" s="50"/>
      <c r="H189" s="50"/>
      <c r="I189" s="50"/>
      <c r="J189" s="50"/>
      <c r="K189" s="50"/>
      <c r="L189" s="50"/>
    </row>
    <row r="190" spans="1:12" ht="18">
      <c r="A190" s="53" t="s">
        <v>93</v>
      </c>
      <c r="B190" s="54" t="s">
        <v>94</v>
      </c>
      <c r="C190" s="55" t="s">
        <v>95</v>
      </c>
      <c r="D190" s="50" t="s">
        <v>96</v>
      </c>
      <c r="E190" s="50"/>
      <c r="F190" s="50"/>
      <c r="G190" s="50"/>
      <c r="H190" s="50"/>
      <c r="I190" s="50"/>
      <c r="J190" s="50"/>
      <c r="K190" s="50"/>
      <c r="L190" s="50"/>
    </row>
    <row r="191" spans="1:12" ht="18.75" thickBot="1">
      <c r="A191" s="53" t="s">
        <v>97</v>
      </c>
      <c r="B191" s="54" t="s">
        <v>98</v>
      </c>
      <c r="C191" s="56" t="s">
        <v>99</v>
      </c>
      <c r="D191" s="57"/>
      <c r="E191" s="70">
        <v>1</v>
      </c>
      <c r="F191" s="70">
        <v>2</v>
      </c>
      <c r="G191" s="70">
        <v>3</v>
      </c>
      <c r="H191" s="70">
        <v>4</v>
      </c>
      <c r="I191" s="70">
        <v>5</v>
      </c>
      <c r="J191" s="57"/>
      <c r="K191" s="57"/>
      <c r="L191" s="57"/>
    </row>
    <row r="192" spans="1:12" ht="18.75" thickTop="1">
      <c r="A192" s="22">
        <f>[3]Invoerensolo!$A$5</f>
        <v>2</v>
      </c>
      <c r="B192" s="23" t="str">
        <f>[3]Invoerensolo!$D$5</f>
        <v>ACZ</v>
      </c>
      <c r="C192" s="58" t="str">
        <f>[3]Invoerensolo!$M$5</f>
        <v>West</v>
      </c>
      <c r="D192" s="59">
        <v>0.3</v>
      </c>
      <c r="E192" s="27"/>
      <c r="F192" s="27"/>
      <c r="G192" s="27"/>
      <c r="H192" s="28"/>
      <c r="I192" s="28"/>
      <c r="J192" s="29"/>
      <c r="K192" s="60" t="s">
        <v>111</v>
      </c>
      <c r="L192" s="61"/>
    </row>
    <row r="193" spans="1:12" ht="18.75" thickBot="1">
      <c r="A193" s="32" t="str">
        <f>[3]Invoerensolo!$I$5</f>
        <v>x</v>
      </c>
      <c r="B193" s="32" t="str">
        <f>[3]Invoerensolo!$G$5</f>
        <v>Maria Lorenzini</v>
      </c>
      <c r="C193" s="32">
        <f>[3]Invoerensolo!$H$5</f>
        <v>200301290</v>
      </c>
      <c r="D193" s="59">
        <v>0.4</v>
      </c>
      <c r="E193" s="27"/>
      <c r="F193" s="27"/>
      <c r="G193" s="27"/>
      <c r="H193" s="28"/>
      <c r="I193" s="28"/>
      <c r="J193" s="34"/>
      <c r="K193" s="60" t="s">
        <v>112</v>
      </c>
      <c r="L193" s="62"/>
    </row>
    <row r="194" spans="1:12" ht="18">
      <c r="A194" s="32">
        <f>[3]Invoerensolo!$L$5</f>
        <v>0</v>
      </c>
      <c r="B194" s="32">
        <f>[3]Invoerensolo!$J$5</f>
        <v>0</v>
      </c>
      <c r="C194" s="32">
        <f>[3]Invoerensolo!$K$5</f>
        <v>0</v>
      </c>
      <c r="D194" s="59">
        <v>0.3</v>
      </c>
      <c r="E194" s="27"/>
      <c r="F194" s="27"/>
      <c r="G194" s="27"/>
      <c r="H194" s="28"/>
      <c r="I194" s="28"/>
      <c r="J194" s="34"/>
      <c r="K194" s="60" t="s">
        <v>113</v>
      </c>
      <c r="L194" s="53"/>
    </row>
    <row r="195" spans="1:12" ht="18">
      <c r="A195" s="32"/>
      <c r="B195" s="32"/>
      <c r="C195" s="32"/>
      <c r="D195" s="53"/>
      <c r="E195" s="53"/>
      <c r="F195" s="36"/>
      <c r="G195" s="36"/>
      <c r="H195" s="63"/>
      <c r="I195" s="63"/>
      <c r="J195" s="64"/>
      <c r="K195" s="53"/>
      <c r="L195" s="53"/>
    </row>
    <row r="196" spans="1:12" ht="18.75" thickBot="1">
      <c r="A196" s="32"/>
      <c r="B196" s="32"/>
      <c r="C196" s="32"/>
      <c r="D196" s="53"/>
      <c r="E196" s="53"/>
      <c r="F196" s="32"/>
      <c r="G196" s="32"/>
      <c r="H196" s="40"/>
      <c r="I196" s="39" t="s">
        <v>104</v>
      </c>
      <c r="J196" s="65"/>
      <c r="K196" s="66" t="s">
        <v>105</v>
      </c>
      <c r="L196" s="53"/>
    </row>
    <row r="197" spans="1:12" ht="18.75" thickTop="1">
      <c r="A197" s="32"/>
      <c r="B197" s="39" t="s">
        <v>106</v>
      </c>
      <c r="C197" s="58" t="str">
        <f>[3]Invoerensolo!$E$5</f>
        <v>Suzume no Tojimari</v>
      </c>
      <c r="D197" s="32"/>
      <c r="E197" s="53"/>
      <c r="F197" s="32"/>
      <c r="G197" s="32"/>
      <c r="H197" s="40"/>
      <c r="I197" s="53"/>
      <c r="J197" s="67"/>
      <c r="K197" s="53"/>
      <c r="L197" s="39" t="s">
        <v>114</v>
      </c>
    </row>
    <row r="198" spans="1:12" ht="18">
      <c r="A198" s="32"/>
      <c r="B198" s="39" t="s">
        <v>108</v>
      </c>
      <c r="C198" s="58" t="str">
        <f>[3]Invoerensolo!$F$5</f>
        <v>ACZ</v>
      </c>
      <c r="D198" s="32"/>
      <c r="E198" s="53"/>
      <c r="F198" s="32"/>
      <c r="G198" s="32"/>
      <c r="H198" s="44"/>
      <c r="I198" s="53"/>
      <c r="J198" s="67"/>
      <c r="K198" s="53"/>
      <c r="L198" s="40" t="s">
        <v>109</v>
      </c>
    </row>
    <row r="199" spans="1:12" ht="18.75" thickBot="1">
      <c r="A199" s="53"/>
      <c r="B199" s="53"/>
      <c r="C199" s="32"/>
      <c r="D199" s="53"/>
      <c r="E199" s="53"/>
      <c r="F199" s="53"/>
      <c r="G199" s="53"/>
      <c r="H199" s="53"/>
      <c r="I199" s="53"/>
      <c r="J199" s="53"/>
      <c r="K199" s="53"/>
      <c r="L199" s="68"/>
    </row>
    <row r="200" spans="1:12" ht="18">
      <c r="A200" s="44">
        <f>[3]Invoerensolo!$A$6</f>
        <v>7</v>
      </c>
      <c r="B200" s="46" t="str">
        <f>[3]Invoerensolo!$D$6</f>
        <v>Z.P.C.H.</v>
      </c>
      <c r="C200" s="58" t="str">
        <f>[3]Invoerensolo!$M$6</f>
        <v>MidWest</v>
      </c>
      <c r="D200" s="59">
        <v>0.3</v>
      </c>
      <c r="E200" s="47"/>
      <c r="F200" s="47"/>
      <c r="G200" s="47"/>
      <c r="H200" s="48"/>
      <c r="I200" s="48"/>
      <c r="J200" s="34"/>
      <c r="K200" s="60" t="s">
        <v>111</v>
      </c>
      <c r="L200" s="69"/>
    </row>
    <row r="201" spans="1:12" ht="18.75" thickBot="1">
      <c r="A201" s="32" t="str">
        <f>[3]Invoerensolo!$I$6</f>
        <v>x</v>
      </c>
      <c r="B201" s="32" t="str">
        <f>[3]Invoerensolo!$G$6</f>
        <v>Kim Deiman</v>
      </c>
      <c r="C201" s="32">
        <f>[3]Invoerensolo!$H$6</f>
        <v>199500480</v>
      </c>
      <c r="D201" s="59">
        <v>0.4</v>
      </c>
      <c r="E201" s="27"/>
      <c r="F201" s="27"/>
      <c r="G201" s="27"/>
      <c r="H201" s="28"/>
      <c r="I201" s="28"/>
      <c r="J201" s="34"/>
      <c r="K201" s="60" t="s">
        <v>112</v>
      </c>
      <c r="L201" s="62"/>
    </row>
    <row r="202" spans="1:12" ht="18">
      <c r="A202" s="32">
        <f>[3]Invoerensolo!$L$6</f>
        <v>0</v>
      </c>
      <c r="B202" s="32">
        <f>[3]Invoerensolo!$J$6</f>
        <v>0</v>
      </c>
      <c r="C202" s="32">
        <f>[3]Invoerensolo!$K$6</f>
        <v>0</v>
      </c>
      <c r="D202" s="59">
        <v>0.3</v>
      </c>
      <c r="E202" s="27"/>
      <c r="F202" s="27"/>
      <c r="G202" s="27"/>
      <c r="H202" s="28"/>
      <c r="I202" s="28"/>
      <c r="J202" s="34"/>
      <c r="K202" s="60" t="s">
        <v>113</v>
      </c>
      <c r="L202" s="53"/>
    </row>
    <row r="203" spans="1:12" ht="18">
      <c r="A203" s="32"/>
      <c r="B203" s="32"/>
      <c r="C203" s="32"/>
      <c r="D203" s="53"/>
      <c r="E203" s="53"/>
      <c r="F203" s="36"/>
      <c r="G203" s="36"/>
      <c r="H203" s="63"/>
      <c r="I203" s="63"/>
      <c r="J203" s="64"/>
      <c r="K203" s="53"/>
      <c r="L203" s="53"/>
    </row>
    <row r="204" spans="1:12" ht="18.75" thickBot="1">
      <c r="A204" s="32"/>
      <c r="B204" s="32"/>
      <c r="C204" s="32"/>
      <c r="D204" s="53"/>
      <c r="E204" s="53"/>
      <c r="F204" s="32"/>
      <c r="G204" s="32"/>
      <c r="H204" s="40"/>
      <c r="I204" s="39" t="s">
        <v>104</v>
      </c>
      <c r="J204" s="65"/>
      <c r="K204" s="66" t="s">
        <v>105</v>
      </c>
      <c r="L204" s="53"/>
    </row>
    <row r="205" spans="1:12" ht="18.75" thickTop="1">
      <c r="A205" s="32"/>
      <c r="B205" s="39" t="s">
        <v>106</v>
      </c>
      <c r="C205" s="58" t="str">
        <f>[3]Invoerensolo!$E$6</f>
        <v>Swan Song</v>
      </c>
      <c r="D205" s="32"/>
      <c r="E205" s="53"/>
      <c r="F205" s="32"/>
      <c r="G205" s="32"/>
      <c r="H205" s="40"/>
      <c r="I205" s="53"/>
      <c r="J205" s="67"/>
      <c r="K205" s="53"/>
      <c r="L205" s="39" t="s">
        <v>114</v>
      </c>
    </row>
    <row r="206" spans="1:12" ht="18">
      <c r="A206" s="32"/>
      <c r="B206" s="39" t="s">
        <v>108</v>
      </c>
      <c r="C206" s="58" t="str">
        <f>[3]Invoerensolo!$F$6</f>
        <v>ZPCH &amp; Kim Deiman</v>
      </c>
      <c r="D206" s="32"/>
      <c r="E206" s="53"/>
      <c r="F206" s="32"/>
      <c r="G206" s="32"/>
      <c r="H206" s="44"/>
      <c r="I206" s="53"/>
      <c r="J206" s="67"/>
      <c r="K206" s="53"/>
      <c r="L206" s="40" t="s">
        <v>109</v>
      </c>
    </row>
    <row r="207" spans="1:12" ht="18.75" thickBot="1">
      <c r="A207" s="53"/>
      <c r="B207" s="53"/>
      <c r="C207" s="32"/>
      <c r="D207" s="53"/>
      <c r="E207" s="53"/>
      <c r="F207" s="53"/>
      <c r="G207" s="53"/>
      <c r="H207" s="53"/>
      <c r="I207" s="53"/>
      <c r="J207" s="53"/>
      <c r="K207" s="53"/>
      <c r="L207" s="68"/>
    </row>
    <row r="208" spans="1:12" ht="18">
      <c r="A208" s="44">
        <f>[3]Invoerensolo!$A$7</f>
        <v>4</v>
      </c>
      <c r="B208" s="46" t="str">
        <f>[3]Invoerensolo!$D$7</f>
        <v>ACZ</v>
      </c>
      <c r="C208" s="58" t="str">
        <f>[3]Invoerensolo!$M$7</f>
        <v>West</v>
      </c>
      <c r="D208" s="59">
        <v>0.3</v>
      </c>
      <c r="E208" s="47"/>
      <c r="F208" s="47"/>
      <c r="G208" s="47"/>
      <c r="H208" s="48"/>
      <c r="I208" s="48"/>
      <c r="J208" s="34"/>
      <c r="K208" s="60" t="s">
        <v>111</v>
      </c>
      <c r="L208" s="69"/>
    </row>
    <row r="209" spans="1:12" ht="18.75" thickBot="1">
      <c r="A209" s="32" t="str">
        <f>[3]Invoerensolo!$I$7</f>
        <v>x</v>
      </c>
      <c r="B209" s="32" t="str">
        <f>[3]Invoerensolo!$G$7</f>
        <v>Merel Leuring</v>
      </c>
      <c r="C209" s="32">
        <f>[3]Invoerensolo!$H$7</f>
        <v>200401204</v>
      </c>
      <c r="D209" s="59">
        <v>0.4</v>
      </c>
      <c r="E209" s="27"/>
      <c r="F209" s="27"/>
      <c r="G209" s="27"/>
      <c r="H209" s="28"/>
      <c r="I209" s="28"/>
      <c r="J209" s="34"/>
      <c r="K209" s="60" t="s">
        <v>112</v>
      </c>
      <c r="L209" s="62"/>
    </row>
    <row r="210" spans="1:12" ht="18">
      <c r="A210" s="32">
        <f>[3]Invoerensolo!$L$7</f>
        <v>0</v>
      </c>
      <c r="B210" s="32">
        <f>[3]Invoerensolo!$J$7</f>
        <v>0</v>
      </c>
      <c r="C210" s="32">
        <f>[3]Invoerensolo!$K$7</f>
        <v>0</v>
      </c>
      <c r="D210" s="59">
        <v>0.3</v>
      </c>
      <c r="E210" s="27"/>
      <c r="F210" s="27"/>
      <c r="G210" s="27"/>
      <c r="H210" s="28"/>
      <c r="I210" s="28"/>
      <c r="J210" s="34"/>
      <c r="K210" s="60" t="s">
        <v>113</v>
      </c>
      <c r="L210" s="53"/>
    </row>
    <row r="211" spans="1:12" ht="18">
      <c r="A211" s="32"/>
      <c r="B211" s="32"/>
      <c r="C211" s="32"/>
      <c r="D211" s="53"/>
      <c r="E211" s="53"/>
      <c r="F211" s="36"/>
      <c r="G211" s="36"/>
      <c r="H211" s="63"/>
      <c r="I211" s="63"/>
      <c r="J211" s="64"/>
      <c r="K211" s="53"/>
      <c r="L211" s="53"/>
    </row>
    <row r="212" spans="1:12" ht="18.75" thickBot="1">
      <c r="A212" s="32"/>
      <c r="B212" s="32"/>
      <c r="C212" s="32"/>
      <c r="D212" s="53"/>
      <c r="E212" s="53"/>
      <c r="F212" s="32"/>
      <c r="G212" s="32"/>
      <c r="H212" s="40"/>
      <c r="I212" s="39" t="s">
        <v>104</v>
      </c>
      <c r="J212" s="65"/>
      <c r="K212" s="66" t="s">
        <v>105</v>
      </c>
      <c r="L212" s="53"/>
    </row>
    <row r="213" spans="1:12" ht="18.75" thickTop="1">
      <c r="A213" s="32"/>
      <c r="B213" s="39" t="s">
        <v>106</v>
      </c>
      <c r="C213" s="58" t="str">
        <f>[3]Invoerensolo!$E$7</f>
        <v>i put a spell on you</v>
      </c>
      <c r="D213" s="32"/>
      <c r="E213" s="53"/>
      <c r="F213" s="32"/>
      <c r="G213" s="32"/>
      <c r="H213" s="40"/>
      <c r="I213" s="53"/>
      <c r="J213" s="67"/>
      <c r="K213" s="53"/>
      <c r="L213" s="39" t="s">
        <v>114</v>
      </c>
    </row>
    <row r="214" spans="1:12" ht="18">
      <c r="A214" s="32"/>
      <c r="B214" s="39" t="s">
        <v>108</v>
      </c>
      <c r="C214" s="58" t="str">
        <f>[3]Invoerensolo!$F$7</f>
        <v>ACZ</v>
      </c>
      <c r="D214" s="32"/>
      <c r="E214" s="53"/>
      <c r="F214" s="32"/>
      <c r="G214" s="32"/>
      <c r="H214" s="44"/>
      <c r="I214" s="53"/>
      <c r="J214" s="67"/>
      <c r="K214" s="53"/>
      <c r="L214" s="40" t="s">
        <v>109</v>
      </c>
    </row>
    <row r="215" spans="1:12" ht="18.75" thickBot="1">
      <c r="A215" s="53"/>
      <c r="B215" s="53"/>
      <c r="C215" s="32"/>
      <c r="D215" s="53"/>
      <c r="E215" s="53"/>
      <c r="F215" s="53"/>
      <c r="G215" s="53"/>
      <c r="H215" s="53"/>
      <c r="I215" s="53"/>
      <c r="J215" s="53"/>
      <c r="K215" s="53"/>
      <c r="L215" s="68"/>
    </row>
    <row r="216" spans="1:12" ht="18">
      <c r="A216" s="44">
        <f>[3]Invoerensolo!$A$8</f>
        <v>3</v>
      </c>
      <c r="B216" s="46" t="str">
        <f>[3]Invoerensolo!$D$8</f>
        <v>AZC</v>
      </c>
      <c r="C216" s="58" t="str">
        <f>[3]Invoerensolo!$M$8</f>
        <v>West</v>
      </c>
      <c r="D216" s="59">
        <v>0.3</v>
      </c>
      <c r="E216" s="47"/>
      <c r="F216" s="47"/>
      <c r="G216" s="47"/>
      <c r="H216" s="48"/>
      <c r="I216" s="48"/>
      <c r="J216" s="34"/>
      <c r="K216" s="60" t="s">
        <v>111</v>
      </c>
      <c r="L216" s="69"/>
    </row>
    <row r="217" spans="1:12" ht="18.75" thickBot="1">
      <c r="A217" s="32" t="str">
        <f>[3]Invoerensolo!$I$8</f>
        <v>x</v>
      </c>
      <c r="B217" s="32" t="str">
        <f>[3]Invoerensolo!$G$8</f>
        <v>Vivienne van Eenennaam</v>
      </c>
      <c r="C217" s="32">
        <f>[3]Invoerensolo!$H$8</f>
        <v>200103806</v>
      </c>
      <c r="D217" s="59">
        <v>0.4</v>
      </c>
      <c r="E217" s="27"/>
      <c r="F217" s="27"/>
      <c r="G217" s="27"/>
      <c r="H217" s="28"/>
      <c r="I217" s="28"/>
      <c r="J217" s="34"/>
      <c r="K217" s="60" t="s">
        <v>112</v>
      </c>
      <c r="L217" s="62"/>
    </row>
    <row r="218" spans="1:12" ht="18">
      <c r="A218" s="32">
        <f>[3]Invoerensolo!$L$8</f>
        <v>0</v>
      </c>
      <c r="B218" s="32">
        <f>[3]Invoerensolo!$J$8</f>
        <v>0</v>
      </c>
      <c r="C218" s="32">
        <f>[3]Invoerensolo!$K$8</f>
        <v>0</v>
      </c>
      <c r="D218" s="59">
        <v>0.3</v>
      </c>
      <c r="E218" s="27"/>
      <c r="F218" s="27"/>
      <c r="G218" s="27"/>
      <c r="H218" s="28"/>
      <c r="I218" s="28"/>
      <c r="J218" s="34"/>
      <c r="K218" s="60" t="s">
        <v>113</v>
      </c>
      <c r="L218" s="53"/>
    </row>
    <row r="219" spans="1:12" ht="18">
      <c r="A219" s="32"/>
      <c r="B219" s="32"/>
      <c r="C219" s="32"/>
      <c r="D219" s="53"/>
      <c r="E219" s="53"/>
      <c r="F219" s="36"/>
      <c r="G219" s="36"/>
      <c r="H219" s="63"/>
      <c r="I219" s="63"/>
      <c r="J219" s="64"/>
      <c r="K219" s="53"/>
      <c r="L219" s="53"/>
    </row>
    <row r="220" spans="1:12" ht="18.75" thickBot="1">
      <c r="A220" s="32"/>
      <c r="B220" s="32"/>
      <c r="C220" s="32"/>
      <c r="D220" s="53"/>
      <c r="E220" s="53"/>
      <c r="F220" s="32"/>
      <c r="G220" s="32"/>
      <c r="H220" s="40"/>
      <c r="I220" s="39" t="s">
        <v>104</v>
      </c>
      <c r="J220" s="65"/>
      <c r="K220" s="66" t="s">
        <v>105</v>
      </c>
      <c r="L220" s="53"/>
    </row>
    <row r="221" spans="1:12" ht="18.75" thickTop="1">
      <c r="A221" s="32"/>
      <c r="B221" s="39" t="s">
        <v>106</v>
      </c>
      <c r="C221" s="58" t="str">
        <f>[3]Invoerensolo!$E$8</f>
        <v>Mauvaise journée</v>
      </c>
      <c r="D221" s="32"/>
      <c r="E221" s="53"/>
      <c r="F221" s="32"/>
      <c r="G221" s="32"/>
      <c r="H221" s="40"/>
      <c r="I221" s="53"/>
      <c r="J221" s="67"/>
      <c r="K221" s="53"/>
      <c r="L221" s="39" t="s">
        <v>114</v>
      </c>
    </row>
    <row r="222" spans="1:12" ht="18">
      <c r="A222" s="32"/>
      <c r="B222" s="39" t="s">
        <v>108</v>
      </c>
      <c r="C222" s="58" t="str">
        <f>[3]Invoerensolo!$F$8</f>
        <v>AZC Alphen</v>
      </c>
      <c r="D222" s="32"/>
      <c r="E222" s="53"/>
      <c r="F222" s="32"/>
      <c r="G222" s="32"/>
      <c r="H222" s="44"/>
      <c r="I222" s="53"/>
      <c r="J222" s="67"/>
      <c r="K222" s="53"/>
      <c r="L222" s="40" t="s">
        <v>109</v>
      </c>
    </row>
    <row r="223" spans="1:12" ht="18">
      <c r="A223" s="32"/>
      <c r="B223" s="39"/>
      <c r="C223" s="58"/>
      <c r="D223" s="32"/>
      <c r="E223" s="53"/>
      <c r="F223" s="32"/>
      <c r="G223" s="32"/>
      <c r="H223" s="44"/>
      <c r="I223" s="53"/>
      <c r="J223" s="67"/>
      <c r="K223" s="53"/>
      <c r="L223" s="40"/>
    </row>
    <row r="224" spans="1:12" ht="18">
      <c r="A224" s="32"/>
      <c r="B224" s="39"/>
      <c r="C224" s="58"/>
      <c r="D224" s="32"/>
      <c r="E224" s="53"/>
      <c r="F224" s="32"/>
      <c r="G224" s="32"/>
      <c r="H224" s="44"/>
      <c r="I224" s="53"/>
      <c r="J224" s="67"/>
      <c r="K224" s="53"/>
      <c r="L224" s="40"/>
    </row>
    <row r="225" spans="1:12" ht="18">
      <c r="A225" s="32"/>
      <c r="B225" s="39"/>
      <c r="C225" s="58"/>
      <c r="D225" s="32"/>
      <c r="E225" s="53"/>
      <c r="F225" s="32"/>
      <c r="G225" s="32"/>
      <c r="H225" s="44"/>
      <c r="I225" s="53"/>
      <c r="J225" s="67"/>
      <c r="K225" s="53"/>
      <c r="L225" s="40"/>
    </row>
    <row r="226" spans="1:12" ht="18">
      <c r="A226" s="32"/>
      <c r="B226" s="39"/>
      <c r="C226" s="58"/>
      <c r="D226" s="32"/>
      <c r="E226" s="53"/>
      <c r="F226" s="32"/>
      <c r="G226" s="32"/>
      <c r="H226" s="44"/>
      <c r="I226" s="53"/>
      <c r="J226" s="67"/>
      <c r="K226" s="53"/>
      <c r="L226" s="40"/>
    </row>
    <row r="227" spans="1:12" ht="18">
      <c r="A227" s="32"/>
      <c r="B227" s="39"/>
      <c r="C227" s="58"/>
      <c r="D227" s="32"/>
      <c r="E227" s="53"/>
      <c r="F227" s="32"/>
      <c r="G227" s="32"/>
      <c r="H227" s="44"/>
      <c r="I227" s="53"/>
      <c r="J227" s="67"/>
      <c r="K227" s="53"/>
      <c r="L227" s="40"/>
    </row>
    <row r="228" spans="1:12" ht="18.75" thickBot="1">
      <c r="A228" s="53"/>
      <c r="B228" s="53"/>
      <c r="C228" s="32"/>
      <c r="D228" s="53"/>
      <c r="E228" s="53"/>
      <c r="F228" s="53"/>
      <c r="G228" s="53"/>
      <c r="H228" s="53"/>
      <c r="I228" s="53"/>
      <c r="J228" s="53"/>
      <c r="K228" s="53"/>
      <c r="L228" s="68"/>
    </row>
    <row r="229" spans="1:12" ht="18">
      <c r="A229" s="44">
        <f>[3]Invoerensolo!$A$9</f>
        <v>1</v>
      </c>
      <c r="B229" s="46" t="str">
        <f>[3]Invoerensolo!$D$9</f>
        <v>PSV Synchro Team Eindhoven</v>
      </c>
      <c r="C229" s="58" t="str">
        <f>[3]Invoerensolo!$M$9</f>
        <v>Zuid</v>
      </c>
      <c r="D229" s="59">
        <v>0.3</v>
      </c>
      <c r="E229" s="47"/>
      <c r="F229" s="47"/>
      <c r="G229" s="47"/>
      <c r="H229" s="48"/>
      <c r="I229" s="48"/>
      <c r="J229" s="34"/>
      <c r="K229" s="60" t="s">
        <v>111</v>
      </c>
      <c r="L229" s="69"/>
    </row>
    <row r="230" spans="1:12" ht="18.75" thickBot="1">
      <c r="A230" s="32" t="str">
        <f>[3]Invoerensolo!$I$9</f>
        <v>x</v>
      </c>
      <c r="B230" s="32" t="str">
        <f>[3]Invoerensolo!$G$9</f>
        <v xml:space="preserve">Linde Soontiëns
</v>
      </c>
      <c r="C230" s="32" t="str">
        <f>[3]Invoerensolo!$H$9</f>
        <v xml:space="preserve">200203436
</v>
      </c>
      <c r="D230" s="59">
        <v>0.4</v>
      </c>
      <c r="E230" s="27"/>
      <c r="F230" s="27"/>
      <c r="G230" s="27"/>
      <c r="H230" s="28"/>
      <c r="I230" s="28"/>
      <c r="J230" s="34"/>
      <c r="K230" s="60" t="s">
        <v>112</v>
      </c>
      <c r="L230" s="62"/>
    </row>
    <row r="231" spans="1:12" ht="18">
      <c r="A231" s="32">
        <f>[3]Invoerensolo!$L$9</f>
        <v>0</v>
      </c>
      <c r="B231" s="32">
        <f>[3]Invoerensolo!$J$9</f>
        <v>0</v>
      </c>
      <c r="C231" s="32">
        <f>[3]Invoerensolo!$K$9</f>
        <v>0</v>
      </c>
      <c r="D231" s="59">
        <v>0.3</v>
      </c>
      <c r="E231" s="27"/>
      <c r="F231" s="27"/>
      <c r="G231" s="27"/>
      <c r="H231" s="28"/>
      <c r="I231" s="28"/>
      <c r="J231" s="34"/>
      <c r="K231" s="60" t="s">
        <v>113</v>
      </c>
      <c r="L231" s="53"/>
    </row>
    <row r="232" spans="1:12" ht="18">
      <c r="A232" s="32"/>
      <c r="B232" s="32"/>
      <c r="C232" s="32"/>
      <c r="D232" s="53"/>
      <c r="E232" s="53"/>
      <c r="F232" s="36"/>
      <c r="G232" s="36"/>
      <c r="H232" s="63"/>
      <c r="I232" s="63"/>
      <c r="J232" s="64"/>
      <c r="K232" s="53"/>
      <c r="L232" s="53"/>
    </row>
    <row r="233" spans="1:12" ht="18.75" thickBot="1">
      <c r="A233" s="32"/>
      <c r="B233" s="32"/>
      <c r="C233" s="32"/>
      <c r="D233" s="53"/>
      <c r="E233" s="53"/>
      <c r="F233" s="32"/>
      <c r="G233" s="32"/>
      <c r="H233" s="40"/>
      <c r="I233" s="39" t="s">
        <v>104</v>
      </c>
      <c r="J233" s="65"/>
      <c r="K233" s="66" t="s">
        <v>105</v>
      </c>
      <c r="L233" s="53"/>
    </row>
    <row r="234" spans="1:12" ht="18.75" thickTop="1">
      <c r="A234" s="32"/>
      <c r="B234" s="39" t="s">
        <v>106</v>
      </c>
      <c r="C234" s="58" t="str">
        <f>[3]Invoerensolo!$E$9</f>
        <v>Hit the Road</v>
      </c>
      <c r="D234" s="32"/>
      <c r="E234" s="53"/>
      <c r="F234" s="32"/>
      <c r="G234" s="32"/>
      <c r="H234" s="40"/>
      <c r="I234" s="53"/>
      <c r="J234" s="67"/>
      <c r="K234" s="53"/>
      <c r="L234" s="39" t="s">
        <v>114</v>
      </c>
    </row>
    <row r="235" spans="1:12" ht="18">
      <c r="A235" s="32"/>
      <c r="B235" s="39" t="s">
        <v>108</v>
      </c>
      <c r="C235" s="58" t="str">
        <f>[3]Invoerensolo!$F$9</f>
        <v>Lori Popelier &amp; Linde Soontiëns</v>
      </c>
      <c r="D235" s="32"/>
      <c r="E235" s="53"/>
      <c r="F235" s="32"/>
      <c r="G235" s="32"/>
      <c r="H235" s="44"/>
      <c r="I235" s="53"/>
      <c r="J235" s="67"/>
      <c r="K235" s="53"/>
      <c r="L235" s="40" t="s">
        <v>109</v>
      </c>
    </row>
    <row r="236" spans="1:12" ht="18.75" thickBot="1">
      <c r="A236" s="53"/>
      <c r="B236" s="53"/>
      <c r="C236" s="32"/>
      <c r="D236" s="53"/>
      <c r="E236" s="53"/>
      <c r="F236" s="53"/>
      <c r="G236" s="53"/>
      <c r="H236" s="53"/>
      <c r="I236" s="53"/>
      <c r="J236" s="53"/>
      <c r="K236" s="53"/>
      <c r="L236" s="68"/>
    </row>
    <row r="237" spans="1:12" ht="18">
      <c r="A237" s="44">
        <f>[3]Invoerensolo!$A$10</f>
        <v>6</v>
      </c>
      <c r="B237" s="46" t="str">
        <f>[3]Invoerensolo!$D$10</f>
        <v>ZC Eijsden</v>
      </c>
      <c r="C237" s="58" t="str">
        <f>[3]Invoerensolo!$M$10</f>
        <v>Zuid</v>
      </c>
      <c r="D237" s="59">
        <v>0.3</v>
      </c>
      <c r="E237" s="47"/>
      <c r="F237" s="47"/>
      <c r="G237" s="47"/>
      <c r="H237" s="48"/>
      <c r="I237" s="48"/>
      <c r="J237" s="34"/>
      <c r="K237" s="60" t="s">
        <v>111</v>
      </c>
      <c r="L237" s="69"/>
    </row>
    <row r="238" spans="1:12" ht="18.75" thickBot="1">
      <c r="A238" s="32" t="str">
        <f>[3]Invoerensolo!$I$10</f>
        <v>x</v>
      </c>
      <c r="B238" s="32" t="str">
        <f>[3]Invoerensolo!$G$10</f>
        <v>Eline Schurer</v>
      </c>
      <c r="C238" s="32">
        <f>[3]Invoerensolo!$H$10</f>
        <v>199703686</v>
      </c>
      <c r="D238" s="59">
        <v>0.4</v>
      </c>
      <c r="E238" s="27"/>
      <c r="F238" s="27"/>
      <c r="G238" s="27"/>
      <c r="H238" s="28"/>
      <c r="I238" s="28"/>
      <c r="J238" s="34"/>
      <c r="K238" s="60" t="s">
        <v>112</v>
      </c>
      <c r="L238" s="62"/>
    </row>
    <row r="239" spans="1:12" ht="18">
      <c r="A239" s="32">
        <f>[3]Invoerensolo!$L$10</f>
        <v>0</v>
      </c>
      <c r="B239" s="32" t="str">
        <f>[3]Invoerensolo!$J$10</f>
        <v/>
      </c>
      <c r="C239" s="32">
        <f>[3]Invoerensolo!$K$10</f>
        <v>0</v>
      </c>
      <c r="D239" s="59">
        <v>0.3</v>
      </c>
      <c r="E239" s="27"/>
      <c r="F239" s="27"/>
      <c r="G239" s="27"/>
      <c r="H239" s="28"/>
      <c r="I239" s="28"/>
      <c r="J239" s="34"/>
      <c r="K239" s="60" t="s">
        <v>113</v>
      </c>
      <c r="L239" s="53"/>
    </row>
    <row r="240" spans="1:12" ht="18">
      <c r="A240" s="32"/>
      <c r="B240" s="32"/>
      <c r="C240" s="32"/>
      <c r="D240" s="53"/>
      <c r="E240" s="53"/>
      <c r="F240" s="36"/>
      <c r="G240" s="36"/>
      <c r="H240" s="63"/>
      <c r="I240" s="63"/>
      <c r="J240" s="64"/>
      <c r="K240" s="53"/>
      <c r="L240" s="53"/>
    </row>
    <row r="241" spans="1:12" ht="18.75" thickBot="1">
      <c r="A241" s="32"/>
      <c r="B241" s="32"/>
      <c r="C241" s="32"/>
      <c r="D241" s="53"/>
      <c r="E241" s="53"/>
      <c r="F241" s="32"/>
      <c r="G241" s="32"/>
      <c r="H241" s="40"/>
      <c r="I241" s="39" t="s">
        <v>104</v>
      </c>
      <c r="J241" s="65"/>
      <c r="K241" s="66" t="s">
        <v>105</v>
      </c>
      <c r="L241" s="53"/>
    </row>
    <row r="242" spans="1:12" ht="18.75" thickTop="1">
      <c r="A242" s="32"/>
      <c r="B242" s="39" t="s">
        <v>106</v>
      </c>
      <c r="C242" s="58" t="str">
        <f>[3]Invoerensolo!$E$10</f>
        <v>Vivo per Lei</v>
      </c>
      <c r="D242" s="32"/>
      <c r="E242" s="53"/>
      <c r="F242" s="32"/>
      <c r="G242" s="32"/>
      <c r="H242" s="40"/>
      <c r="I242" s="53"/>
      <c r="J242" s="67"/>
      <c r="K242" s="53"/>
      <c r="L242" s="39" t="s">
        <v>114</v>
      </c>
    </row>
    <row r="243" spans="1:12" ht="18">
      <c r="A243" s="32"/>
      <c r="B243" s="39" t="s">
        <v>108</v>
      </c>
      <c r="C243" s="58" t="str">
        <f>[3]Invoerensolo!$F$10</f>
        <v>Eline Schurer</v>
      </c>
      <c r="D243" s="32"/>
      <c r="E243" s="53"/>
      <c r="F243" s="32"/>
      <c r="G243" s="32"/>
      <c r="H243" s="44"/>
      <c r="I243" s="53"/>
      <c r="J243" s="67"/>
      <c r="K243" s="53"/>
      <c r="L243" s="40" t="s">
        <v>109</v>
      </c>
    </row>
    <row r="244" spans="1:12" ht="18.75" thickBot="1">
      <c r="A244" s="53"/>
      <c r="B244" s="53"/>
      <c r="C244" s="32"/>
      <c r="D244" s="53"/>
      <c r="E244" s="53"/>
      <c r="F244" s="53"/>
      <c r="G244" s="53"/>
      <c r="H244" s="53"/>
      <c r="I244" s="53"/>
      <c r="J244" s="53"/>
      <c r="K244" s="53"/>
      <c r="L244" s="68"/>
    </row>
    <row r="245" spans="1:12" ht="18">
      <c r="A245" s="44">
        <f>[3]Invoerensolo!$A$11</f>
        <v>5</v>
      </c>
      <c r="B245" s="46" t="str">
        <f>[3]Invoerensolo!$D$11</f>
        <v>Z.P.C.H.</v>
      </c>
      <c r="C245" s="58" t="str">
        <f>[3]Invoerensolo!$M$11</f>
        <v>MidWest</v>
      </c>
      <c r="D245" s="59">
        <v>0.3</v>
      </c>
      <c r="E245" s="47"/>
      <c r="F245" s="47"/>
      <c r="G245" s="47"/>
      <c r="H245" s="48"/>
      <c r="I245" s="48"/>
      <c r="J245" s="34"/>
      <c r="K245" s="60" t="s">
        <v>111</v>
      </c>
      <c r="L245" s="69"/>
    </row>
    <row r="246" spans="1:12" ht="18.75" thickBot="1">
      <c r="A246" s="32" t="str">
        <f>[3]Invoerensolo!$I$11</f>
        <v>afm</v>
      </c>
      <c r="B246" s="32" t="str">
        <f>[3]Invoerensolo!$G$11</f>
        <v>Noortje Reijnen</v>
      </c>
      <c r="C246" s="32">
        <f>[3]Invoerensolo!$H$11</f>
        <v>200400354</v>
      </c>
      <c r="D246" s="59">
        <v>0.4</v>
      </c>
      <c r="E246" s="27"/>
      <c r="F246" s="27"/>
      <c r="G246" s="27"/>
      <c r="H246" s="28"/>
      <c r="I246" s="28"/>
      <c r="J246" s="34"/>
      <c r="K246" s="60" t="s">
        <v>112</v>
      </c>
      <c r="L246" s="62"/>
    </row>
    <row r="247" spans="1:12" ht="18">
      <c r="A247" s="32">
        <f>[3]Invoerensolo!$L$11</f>
        <v>0</v>
      </c>
      <c r="B247" s="32">
        <f>[3]Invoerensolo!$J$11</f>
        <v>0</v>
      </c>
      <c r="C247" s="32">
        <f>[3]Invoerensolo!$K$11</f>
        <v>0</v>
      </c>
      <c r="D247" s="59">
        <v>0.3</v>
      </c>
      <c r="E247" s="27"/>
      <c r="F247" s="27"/>
      <c r="G247" s="27"/>
      <c r="H247" s="28"/>
      <c r="I247" s="28"/>
      <c r="J247" s="34"/>
      <c r="K247" s="60" t="s">
        <v>113</v>
      </c>
      <c r="L247" s="53"/>
    </row>
    <row r="248" spans="1:12" ht="18">
      <c r="A248" s="32"/>
      <c r="B248" s="32"/>
      <c r="C248" s="32"/>
      <c r="D248" s="53"/>
      <c r="E248" s="53"/>
      <c r="F248" s="36"/>
      <c r="G248" s="36"/>
      <c r="H248" s="63"/>
      <c r="I248" s="63"/>
      <c r="J248" s="64"/>
      <c r="K248" s="53"/>
      <c r="L248" s="53"/>
    </row>
    <row r="249" spans="1:12" ht="18.75" thickBot="1">
      <c r="A249" s="32"/>
      <c r="B249" s="32"/>
      <c r="C249" s="32"/>
      <c r="D249" s="53"/>
      <c r="E249" s="53"/>
      <c r="F249" s="32"/>
      <c r="G249" s="32"/>
      <c r="H249" s="40"/>
      <c r="I249" s="39" t="s">
        <v>104</v>
      </c>
      <c r="J249" s="65"/>
      <c r="K249" s="66" t="s">
        <v>105</v>
      </c>
      <c r="L249" s="53"/>
    </row>
    <row r="250" spans="1:12" ht="18.75" thickTop="1">
      <c r="A250" s="32"/>
      <c r="B250" s="39" t="s">
        <v>106</v>
      </c>
      <c r="C250" s="58" t="str">
        <f>[3]Invoerensolo!$E$11</f>
        <v>1, 2, 3 song</v>
      </c>
      <c r="D250" s="32"/>
      <c r="E250" s="53"/>
      <c r="F250" s="32"/>
      <c r="G250" s="32"/>
      <c r="H250" s="40"/>
      <c r="I250" s="53"/>
      <c r="J250" s="67"/>
      <c r="K250" s="53"/>
      <c r="L250" s="39" t="s">
        <v>114</v>
      </c>
    </row>
    <row r="251" spans="1:12" ht="18">
      <c r="A251" s="32"/>
      <c r="B251" s="39" t="s">
        <v>108</v>
      </c>
      <c r="C251" s="58" t="str">
        <f>[3]Invoerensolo!$F$11</f>
        <v>ZPCH &amp; Rynske Keur</v>
      </c>
      <c r="D251" s="32"/>
      <c r="E251" s="53"/>
      <c r="F251" s="32"/>
      <c r="G251" s="32"/>
      <c r="H251" s="44"/>
      <c r="I251" s="53"/>
      <c r="J251" s="67"/>
      <c r="K251" s="53"/>
      <c r="L251" s="40" t="s">
        <v>109</v>
      </c>
    </row>
    <row r="252" spans="1:12" ht="18">
      <c r="A252" s="53"/>
      <c r="B252" s="53"/>
      <c r="C252" s="32"/>
      <c r="D252" s="53"/>
      <c r="E252" s="53"/>
      <c r="F252" s="53"/>
      <c r="G252" s="53"/>
      <c r="H252" s="53"/>
      <c r="I252" s="53"/>
      <c r="J252" s="53"/>
      <c r="K252" s="53"/>
      <c r="L252" s="68"/>
    </row>
    <row r="254" spans="1:12" ht="23.25">
      <c r="A254" s="15"/>
      <c r="B254" s="16" t="s">
        <v>119</v>
      </c>
      <c r="C254" s="17"/>
      <c r="D254" s="17"/>
      <c r="E254" s="71"/>
      <c r="F254" s="15"/>
      <c r="G254" s="15"/>
      <c r="H254" s="15"/>
      <c r="I254" s="15"/>
      <c r="J254" s="15"/>
      <c r="K254" s="15"/>
      <c r="L254" s="15"/>
    </row>
    <row r="255" spans="1:12" ht="18">
      <c r="A255" s="15"/>
      <c r="B255" s="15"/>
      <c r="C255" s="17"/>
      <c r="D255" s="17"/>
      <c r="E255" s="71"/>
      <c r="F255" s="15"/>
      <c r="G255" s="15"/>
      <c r="H255" s="15"/>
      <c r="I255" s="15"/>
      <c r="J255" s="15"/>
      <c r="K255" s="15"/>
      <c r="L255" s="15"/>
    </row>
    <row r="256" spans="1:12" ht="18">
      <c r="A256" s="15" t="s">
        <v>93</v>
      </c>
      <c r="B256" s="18" t="s">
        <v>94</v>
      </c>
      <c r="C256" s="72" t="s">
        <v>95</v>
      </c>
      <c r="D256" s="73" t="s">
        <v>96</v>
      </c>
      <c r="E256" s="71"/>
      <c r="F256" s="15"/>
      <c r="G256" s="15"/>
      <c r="H256" s="15"/>
      <c r="I256" s="15"/>
      <c r="J256" s="15"/>
      <c r="K256" s="15"/>
      <c r="L256" s="15"/>
    </row>
    <row r="257" spans="1:12" ht="18.75" thickBot="1">
      <c r="A257" s="15" t="s">
        <v>97</v>
      </c>
      <c r="B257" s="18" t="s">
        <v>98</v>
      </c>
      <c r="C257" s="74" t="s">
        <v>99</v>
      </c>
      <c r="D257" s="75"/>
      <c r="E257" s="76"/>
      <c r="F257" s="77">
        <v>1</v>
      </c>
      <c r="G257" s="77">
        <v>2</v>
      </c>
      <c r="H257" s="77">
        <v>3</v>
      </c>
      <c r="I257" s="77">
        <v>4</v>
      </c>
      <c r="J257" s="77">
        <v>5</v>
      </c>
      <c r="K257" s="77" t="s">
        <v>100</v>
      </c>
      <c r="L257" s="20"/>
    </row>
    <row r="258" spans="1:12" ht="18.75" thickTop="1">
      <c r="A258" s="22">
        <f>[2]Invoerenploeg!$A$6</f>
        <v>8</v>
      </c>
      <c r="B258" s="23" t="str">
        <f>[2]Invoerenploeg!$D$6</f>
        <v>ACZ</v>
      </c>
      <c r="C258" s="24" t="str">
        <f>[2]Invoerenploeg!$E$6</f>
        <v>West</v>
      </c>
      <c r="D258" s="25" t="s">
        <v>101</v>
      </c>
      <c r="E258" s="78">
        <v>0.3</v>
      </c>
      <c r="F258" s="27"/>
      <c r="G258" s="27"/>
      <c r="H258" s="27"/>
      <c r="I258" s="28"/>
      <c r="J258" s="28"/>
      <c r="K258" s="29"/>
      <c r="L258" s="79"/>
    </row>
    <row r="259" spans="1:12" ht="18">
      <c r="A259" s="32" t="str">
        <f>[2]Invoerenploeg!$CE$6</f>
        <v>x</v>
      </c>
      <c r="B259" s="32" t="str">
        <f>[2]Invoerenploeg!$CC$6</f>
        <v>Laura van Meel</v>
      </c>
      <c r="C259" s="82">
        <f>[2]Invoerenploeg!$CD$6</f>
        <v>200000790</v>
      </c>
      <c r="D259" s="25" t="s">
        <v>102</v>
      </c>
      <c r="E259" s="78">
        <v>0.3</v>
      </c>
      <c r="F259" s="27"/>
      <c r="G259" s="27"/>
      <c r="H259" s="27"/>
      <c r="I259" s="28"/>
      <c r="J259" s="28"/>
      <c r="K259" s="34"/>
      <c r="L259" s="15"/>
    </row>
    <row r="260" spans="1:12" ht="18">
      <c r="A260" s="32" t="str">
        <f>[2]Invoerenploeg!$CH$6</f>
        <v>x</v>
      </c>
      <c r="B260" s="32" t="str">
        <f>[2]Invoerenploeg!$CF$6</f>
        <v>Marleen Brandhorst</v>
      </c>
      <c r="C260" s="32">
        <f>[2]Invoerenploeg!$CG$6</f>
        <v>200003910</v>
      </c>
      <c r="D260" s="25" t="s">
        <v>103</v>
      </c>
      <c r="E260" s="78">
        <v>0.4</v>
      </c>
      <c r="F260" s="27"/>
      <c r="G260" s="27"/>
      <c r="H260" s="27"/>
      <c r="I260" s="28"/>
      <c r="J260" s="28"/>
      <c r="K260" s="34"/>
      <c r="L260" s="38"/>
    </row>
    <row r="261" spans="1:12" ht="18">
      <c r="A261" s="32" t="str">
        <f>[2]Invoerenploeg!$CK$6</f>
        <v>x</v>
      </c>
      <c r="B261" s="32" t="str">
        <f>[2]Invoerenploeg!$CI$6</f>
        <v>Kim Schallenberg</v>
      </c>
      <c r="C261" s="32">
        <f>[2]Invoerenploeg!$CJ$6</f>
        <v>200100454</v>
      </c>
      <c r="D261" s="32"/>
      <c r="E261" s="71"/>
      <c r="F261" s="15"/>
      <c r="G261" s="36"/>
      <c r="H261" s="36"/>
      <c r="I261" s="35"/>
      <c r="J261" s="35"/>
      <c r="K261" s="37" t="s">
        <v>104</v>
      </c>
      <c r="L261" s="38"/>
    </row>
    <row r="262" spans="1:12" ht="18">
      <c r="A262" s="32" t="str">
        <f>[2]Invoerenploeg!$CN$6</f>
        <v>x</v>
      </c>
      <c r="B262" s="32" t="str">
        <f>[2]Invoerenploeg!$CL$6</f>
        <v>Manolya Yapar</v>
      </c>
      <c r="C262" s="82">
        <f>[2]Invoerenploeg!$CM$6</f>
        <v>200101304</v>
      </c>
      <c r="D262" s="32"/>
      <c r="E262" s="71"/>
      <c r="F262" s="15"/>
      <c r="G262" s="32"/>
      <c r="H262" s="32"/>
      <c r="I262" s="40"/>
      <c r="J262" s="39"/>
      <c r="K262" s="41" t="s">
        <v>107</v>
      </c>
      <c r="L262" s="42"/>
    </row>
    <row r="263" spans="1:12" ht="18">
      <c r="A263" s="32" t="str">
        <f>[2]Invoerenploeg!$CQ$6</f>
        <v>x</v>
      </c>
      <c r="B263" s="32" t="str">
        <f>[2]Invoerenploeg!$CO$6</f>
        <v>Floor Schallenberg</v>
      </c>
      <c r="C263" s="32">
        <f>[2]Invoerenploeg!$CP$6</f>
        <v>200400018</v>
      </c>
      <c r="D263" s="32"/>
      <c r="E263" s="71"/>
      <c r="F263" s="15"/>
      <c r="G263" s="32"/>
      <c r="H263" s="32"/>
      <c r="I263" s="40"/>
      <c r="J263" s="15"/>
      <c r="K263" s="41" t="s">
        <v>109</v>
      </c>
      <c r="L263" s="15"/>
    </row>
    <row r="264" spans="1:12" ht="18">
      <c r="A264" s="32" t="str">
        <f>[2]Invoerenploeg!$CT$6</f>
        <v>x</v>
      </c>
      <c r="B264" s="32" t="str">
        <f>[2]Invoerenploeg!$CR$6</f>
        <v>Maria Lorenzini</v>
      </c>
      <c r="C264" s="32">
        <f>[2]Invoerenploeg!$CS$6</f>
        <v>200301290</v>
      </c>
      <c r="D264" s="32"/>
      <c r="E264" s="71"/>
      <c r="F264" s="15"/>
      <c r="G264" s="32"/>
      <c r="H264" s="32"/>
      <c r="I264" s="44">
        <f>[2]Invoerenploeg!$F$6</f>
        <v>0</v>
      </c>
      <c r="J264" s="15"/>
      <c r="K264" s="67"/>
      <c r="L264" s="40"/>
    </row>
    <row r="265" spans="1:12" ht="18">
      <c r="A265" s="32" t="str">
        <f>[2]Invoerenploeg!$CW$6</f>
        <v>x</v>
      </c>
      <c r="B265" s="32" t="str">
        <f>[2]Invoerenploeg!$CU$6</f>
        <v>Merel Leuring</v>
      </c>
      <c r="C265" s="32">
        <f>[2]Invoerenploeg!$CV$6</f>
        <v>200401204</v>
      </c>
      <c r="D265" s="32"/>
      <c r="E265" s="71"/>
      <c r="F265" s="15"/>
      <c r="G265" s="32"/>
      <c r="H265" s="32"/>
      <c r="I265" s="40"/>
      <c r="J265" s="40"/>
      <c r="K265" s="67"/>
      <c r="L265" s="15"/>
    </row>
    <row r="266" spans="1:12" ht="18">
      <c r="A266" s="32" t="str">
        <f>[2]Invoerenploeg!$CZ$6</f>
        <v>x</v>
      </c>
      <c r="B266" s="32" t="str">
        <f>[2]Invoerenploeg!$CX$6</f>
        <v>Dionne Sijben</v>
      </c>
      <c r="C266" s="32">
        <f>[2]Invoerenploeg!$CY$6</f>
        <v>200400952</v>
      </c>
      <c r="D266" s="32"/>
      <c r="E266" s="80" t="s">
        <v>27</v>
      </c>
      <c r="F266" s="15"/>
      <c r="G266" s="15"/>
      <c r="H266" s="32" t="str">
        <f>[2]Invoerenploeg!$DG$6</f>
        <v>Kung fu</v>
      </c>
      <c r="I266" s="15"/>
      <c r="J266" s="15"/>
      <c r="K266" s="15"/>
      <c r="L266" s="15"/>
    </row>
    <row r="267" spans="1:12" ht="18">
      <c r="A267" s="32" t="str">
        <f>[2]Invoerenploeg!$DC$6</f>
        <v>res</v>
      </c>
      <c r="B267" s="32" t="str">
        <f>[2]Invoerenploeg!$DA$6</f>
        <v>Laura Sijben</v>
      </c>
      <c r="C267" s="39">
        <f>[2]Invoerenploeg!$DB$6</f>
        <v>200202900</v>
      </c>
      <c r="D267" s="32"/>
      <c r="E267" s="80" t="s">
        <v>120</v>
      </c>
      <c r="F267" s="15"/>
      <c r="G267" s="15"/>
      <c r="H267" s="32" t="str">
        <f>[2]Invoerenploeg!$DH$6</f>
        <v>ACZ</v>
      </c>
      <c r="I267" s="15"/>
      <c r="J267" s="15"/>
      <c r="K267" s="15"/>
      <c r="L267" s="15"/>
    </row>
    <row r="268" spans="1:12" ht="18">
      <c r="A268" s="32">
        <f>[2]Invoerenploeg!$DF$6</f>
        <v>0</v>
      </c>
      <c r="B268" s="32">
        <f>[2]Invoerenploeg!$DD$6</f>
        <v>0</v>
      </c>
      <c r="C268" s="39">
        <f>[2]Invoerenploeg!$DE$6</f>
        <v>0</v>
      </c>
      <c r="D268" s="32"/>
      <c r="E268" s="71"/>
      <c r="F268" s="15"/>
      <c r="G268" s="32"/>
      <c r="H268" s="32"/>
      <c r="I268" s="40"/>
      <c r="J268" s="40"/>
      <c r="K268" s="67"/>
      <c r="L268" s="15"/>
    </row>
    <row r="269" spans="1:12" ht="18.75" thickBot="1">
      <c r="A269" s="15"/>
      <c r="B269" s="15"/>
      <c r="C269" s="15"/>
      <c r="D269" s="15"/>
      <c r="E269" s="71"/>
      <c r="F269" s="15"/>
      <c r="G269" s="15"/>
      <c r="H269" s="15"/>
      <c r="I269" s="15"/>
      <c r="J269" s="15"/>
      <c r="K269" s="15"/>
      <c r="L269" s="15"/>
    </row>
    <row r="270" spans="1:12" ht="18">
      <c r="A270" s="44">
        <f>[2]Invoerenploeg!$A$7</f>
        <v>4</v>
      </c>
      <c r="B270" s="46" t="str">
        <f>[2]Invoerenploeg!$D$7</f>
        <v>ZPCH</v>
      </c>
      <c r="C270" s="24" t="str">
        <f>[2]Invoerenploeg!$E$7</f>
        <v>MidWest</v>
      </c>
      <c r="D270" s="25" t="s">
        <v>101</v>
      </c>
      <c r="E270" s="78">
        <v>0.3</v>
      </c>
      <c r="F270" s="47"/>
      <c r="G270" s="47"/>
      <c r="H270" s="47"/>
      <c r="I270" s="48"/>
      <c r="J270" s="48"/>
      <c r="K270" s="34"/>
      <c r="L270" s="81"/>
    </row>
    <row r="271" spans="1:12" ht="18">
      <c r="A271" s="32" t="str">
        <f>[2]Invoerenploeg!$CE$7</f>
        <v>x</v>
      </c>
      <c r="B271" s="32" t="str">
        <f>[2]Invoerenploeg!$CC$7</f>
        <v>Noortje Reijnen</v>
      </c>
      <c r="C271" s="32">
        <f>[2]Invoerenploeg!$CD$7</f>
        <v>200400354</v>
      </c>
      <c r="D271" s="25" t="s">
        <v>102</v>
      </c>
      <c r="E271" s="78">
        <v>0.3</v>
      </c>
      <c r="F271" s="27"/>
      <c r="G271" s="27"/>
      <c r="H271" s="27"/>
      <c r="I271" s="28"/>
      <c r="J271" s="28"/>
      <c r="K271" s="34"/>
      <c r="L271" s="15"/>
    </row>
    <row r="272" spans="1:12" ht="18">
      <c r="A272" s="32" t="str">
        <f>[2]Invoerenploeg!$CH$7</f>
        <v>x</v>
      </c>
      <c r="B272" s="32" t="str">
        <f>[2]Invoerenploeg!$CF$7</f>
        <v>Gioia Captijn</v>
      </c>
      <c r="C272" s="32">
        <f>[2]Invoerenploeg!$CG$7</f>
        <v>200203806</v>
      </c>
      <c r="D272" s="25" t="s">
        <v>103</v>
      </c>
      <c r="E272" s="78">
        <v>0.4</v>
      </c>
      <c r="F272" s="27"/>
      <c r="G272" s="27"/>
      <c r="H272" s="27"/>
      <c r="I272" s="28"/>
      <c r="J272" s="28"/>
      <c r="K272" s="34"/>
      <c r="L272" s="38"/>
    </row>
    <row r="273" spans="1:12" ht="18">
      <c r="A273" s="32" t="str">
        <f>[2]Invoerenploeg!$CK$7</f>
        <v>x</v>
      </c>
      <c r="B273" s="32" t="str">
        <f>[2]Invoerenploeg!$CI$7</f>
        <v>Merit Braakhuis</v>
      </c>
      <c r="C273" s="32">
        <f>[2]Invoerenploeg!$CJ$7</f>
        <v>200201212</v>
      </c>
      <c r="D273" s="32"/>
      <c r="E273" s="71"/>
      <c r="F273" s="15"/>
      <c r="G273" s="36"/>
      <c r="H273" s="36"/>
      <c r="I273" s="35"/>
      <c r="J273" s="35"/>
      <c r="K273" s="37" t="s">
        <v>104</v>
      </c>
      <c r="L273" s="38"/>
    </row>
    <row r="274" spans="1:12" ht="18">
      <c r="A274" s="32" t="str">
        <f>[2]Invoerenploeg!$CN$7</f>
        <v>x</v>
      </c>
      <c r="B274" s="32" t="str">
        <f>[2]Invoerenploeg!$CL$7</f>
        <v>Ilse de Heij</v>
      </c>
      <c r="C274" s="32">
        <f>[2]Invoerenploeg!$CM$7</f>
        <v>200402252</v>
      </c>
      <c r="D274" s="32"/>
      <c r="E274" s="71"/>
      <c r="F274" s="15"/>
      <c r="G274" s="32"/>
      <c r="H274" s="32"/>
      <c r="I274" s="40"/>
      <c r="J274" s="39"/>
      <c r="K274" s="41" t="s">
        <v>107</v>
      </c>
      <c r="L274" s="42"/>
    </row>
    <row r="275" spans="1:12" ht="18">
      <c r="A275" s="32" t="str">
        <f>[2]Invoerenploeg!$CQ$7</f>
        <v>x</v>
      </c>
      <c r="B275" s="32" t="str">
        <f>[2]Invoerenploeg!$CO$7</f>
        <v>Kim Deiman</v>
      </c>
      <c r="C275" s="32">
        <f>[2]Invoerenploeg!$CP$7</f>
        <v>199500480</v>
      </c>
      <c r="D275" s="32"/>
      <c r="E275" s="71"/>
      <c r="F275" s="15"/>
      <c r="G275" s="32"/>
      <c r="H275" s="32"/>
      <c r="I275" s="40"/>
      <c r="J275" s="15"/>
      <c r="K275" s="41" t="s">
        <v>109</v>
      </c>
      <c r="L275" s="15"/>
    </row>
    <row r="276" spans="1:12" ht="18">
      <c r="A276" s="32" t="str">
        <f>[2]Invoerenploeg!$CT$7</f>
        <v>x</v>
      </c>
      <c r="B276" s="32" t="str">
        <f>[2]Invoerenploeg!$CR$7</f>
        <v>Marin Hokke</v>
      </c>
      <c r="C276" s="32">
        <f>[2]Invoerenploeg!$CS$7</f>
        <v>200403894</v>
      </c>
      <c r="D276" s="32"/>
      <c r="E276" s="71"/>
      <c r="F276" s="15"/>
      <c r="G276" s="32"/>
      <c r="H276" s="32"/>
      <c r="I276" s="44">
        <f>[2]Invoerenploeg!$F$7</f>
        <v>0</v>
      </c>
      <c r="J276" s="15"/>
      <c r="K276" s="67"/>
      <c r="L276" s="40"/>
    </row>
    <row r="277" spans="1:12" ht="18">
      <c r="A277" s="32" t="str">
        <f>[2]Invoerenploeg!$CW$7</f>
        <v>x</v>
      </c>
      <c r="B277" s="32" t="str">
        <f>[2]Invoerenploeg!$CU$7</f>
        <v>Eline Braakhuis</v>
      </c>
      <c r="C277" s="32">
        <f>[2]Invoerenploeg!$CV$7</f>
        <v>200401294</v>
      </c>
      <c r="D277" s="32"/>
      <c r="E277" s="71"/>
      <c r="F277" s="15"/>
      <c r="G277" s="32"/>
      <c r="H277" s="32"/>
      <c r="I277" s="40"/>
      <c r="J277" s="40"/>
      <c r="K277" s="67"/>
      <c r="L277" s="15"/>
    </row>
    <row r="278" spans="1:12" ht="18">
      <c r="A278" s="32" t="str">
        <f>[2]Invoerenploeg!$CZ$7</f>
        <v>x</v>
      </c>
      <c r="B278" s="32" t="str">
        <f>[2]Invoerenploeg!$CX$7</f>
        <v>Chantal Ummels</v>
      </c>
      <c r="C278" s="32">
        <f>[2]Invoerenploeg!$CY$7</f>
        <v>200704290</v>
      </c>
      <c r="D278" s="32"/>
      <c r="E278" s="80" t="s">
        <v>27</v>
      </c>
      <c r="F278" s="15"/>
      <c r="G278" s="15"/>
      <c r="H278" s="32" t="str">
        <f>[2]Invoerenploeg!$DG$7</f>
        <v>Formula 1</v>
      </c>
      <c r="I278" s="15"/>
      <c r="J278" s="15"/>
      <c r="K278" s="15"/>
      <c r="L278" s="15"/>
    </row>
    <row r="279" spans="1:12" ht="18">
      <c r="A279" s="32" t="str">
        <f>[2]Invoerenploeg!$DC$7</f>
        <v>res</v>
      </c>
      <c r="B279" s="32" t="str">
        <f>[2]Invoerenploeg!$DA$7</f>
        <v>Madeleine Regtering</v>
      </c>
      <c r="C279" s="39">
        <f>[2]Invoerenploeg!$DB$7</f>
        <v>200203804</v>
      </c>
      <c r="D279" s="32"/>
      <c r="E279" s="80" t="s">
        <v>120</v>
      </c>
      <c r="F279" s="15"/>
      <c r="G279" s="15"/>
      <c r="H279" s="32" t="str">
        <f>[2]Invoerenploeg!$DH$7</f>
        <v>ZPCH &amp; Rynske Keur</v>
      </c>
      <c r="I279" s="15"/>
      <c r="J279" s="15"/>
      <c r="K279" s="15"/>
      <c r="L279" s="15"/>
    </row>
    <row r="280" spans="1:12" ht="18">
      <c r="A280" s="32">
        <f>[2]Invoerenploeg!$DF$7</f>
        <v>0</v>
      </c>
      <c r="B280" s="32">
        <f>[2]Invoerenploeg!$DD$7</f>
        <v>0</v>
      </c>
      <c r="C280" s="39">
        <f>[2]Invoerenploeg!$DE$7</f>
        <v>0</v>
      </c>
      <c r="D280" s="32"/>
      <c r="E280" s="71"/>
      <c r="F280" s="15"/>
      <c r="G280" s="32"/>
      <c r="H280" s="32"/>
      <c r="I280" s="40"/>
      <c r="J280" s="40"/>
      <c r="K280" s="67"/>
      <c r="L280" s="15"/>
    </row>
    <row r="281" spans="1:12" ht="18.75" thickBot="1">
      <c r="A281" s="15"/>
      <c r="B281" s="15"/>
      <c r="C281" s="15"/>
      <c r="D281" s="15"/>
      <c r="E281" s="71"/>
      <c r="F281" s="15"/>
      <c r="G281" s="15"/>
      <c r="H281" s="15"/>
      <c r="I281" s="15"/>
      <c r="J281" s="15"/>
      <c r="K281" s="15"/>
      <c r="L281" s="15"/>
    </row>
    <row r="282" spans="1:12" ht="18">
      <c r="A282" s="44">
        <f>[2]Invoerenploeg!$A$8</f>
        <v>7</v>
      </c>
      <c r="B282" s="46" t="str">
        <f>[2]Invoerenploeg!$D$8</f>
        <v>De Dolfijn</v>
      </c>
      <c r="C282" s="24" t="str">
        <f>[2]Invoerenploeg!$E$8</f>
        <v>MidWest</v>
      </c>
      <c r="D282" s="25" t="s">
        <v>101</v>
      </c>
      <c r="E282" s="78">
        <v>0.3</v>
      </c>
      <c r="F282" s="47"/>
      <c r="G282" s="47"/>
      <c r="H282" s="47"/>
      <c r="I282" s="48"/>
      <c r="J282" s="48"/>
      <c r="K282" s="34"/>
      <c r="L282" s="81"/>
    </row>
    <row r="283" spans="1:12" ht="18">
      <c r="A283" s="32" t="str">
        <f>[2]Invoerenploeg!$CE$8</f>
        <v>x</v>
      </c>
      <c r="B283" s="32" t="str">
        <f>[2]Invoerenploeg!$CC$8</f>
        <v>Amanda Voesten</v>
      </c>
      <c r="C283" s="32">
        <f>[2]Invoerenploeg!$CD$8</f>
        <v>200404456</v>
      </c>
      <c r="D283" s="25" t="s">
        <v>102</v>
      </c>
      <c r="E283" s="78">
        <v>0.3</v>
      </c>
      <c r="F283" s="27"/>
      <c r="G283" s="27"/>
      <c r="H283" s="27"/>
      <c r="I283" s="28"/>
      <c r="J283" s="28"/>
      <c r="K283" s="34"/>
      <c r="L283" s="15"/>
    </row>
    <row r="284" spans="1:12" ht="18">
      <c r="A284" s="32" t="str">
        <f>[2]Invoerenploeg!$CH$8</f>
        <v>x</v>
      </c>
      <c r="B284" s="32" t="str">
        <f>[2]Invoerenploeg!$CF$8</f>
        <v>Marleen Voesten</v>
      </c>
      <c r="C284" s="32">
        <f>[2]Invoerenploeg!$CG$8</f>
        <v>200403600</v>
      </c>
      <c r="D284" s="25" t="s">
        <v>103</v>
      </c>
      <c r="E284" s="78">
        <v>0.4</v>
      </c>
      <c r="F284" s="27"/>
      <c r="G284" s="27"/>
      <c r="H284" s="27"/>
      <c r="I284" s="28"/>
      <c r="J284" s="28"/>
      <c r="K284" s="34"/>
      <c r="L284" s="38"/>
    </row>
    <row r="285" spans="1:12" ht="18">
      <c r="A285" s="32" t="str">
        <f>[2]Invoerenploeg!$CK$8</f>
        <v>x</v>
      </c>
      <c r="B285" s="32" t="str">
        <f>[2]Invoerenploeg!$CI$8</f>
        <v>Charissa Oudejans</v>
      </c>
      <c r="C285" s="32">
        <f>[2]Invoerenploeg!$CJ$8</f>
        <v>200100282</v>
      </c>
      <c r="D285" s="32"/>
      <c r="E285" s="71"/>
      <c r="F285" s="15"/>
      <c r="G285" s="36"/>
      <c r="H285" s="36"/>
      <c r="I285" s="35"/>
      <c r="J285" s="35"/>
      <c r="K285" s="37" t="s">
        <v>104</v>
      </c>
      <c r="L285" s="38"/>
    </row>
    <row r="286" spans="1:12" ht="18">
      <c r="A286" s="32" t="str">
        <f>[2]Invoerenploeg!$CN$8</f>
        <v>x</v>
      </c>
      <c r="B286" s="32" t="str">
        <f>[2]Invoerenploeg!$CL$8</f>
        <v>Eva Schijf</v>
      </c>
      <c r="C286" s="32">
        <f>[2]Invoerenploeg!$CM$8</f>
        <v>200300348</v>
      </c>
      <c r="D286" s="32"/>
      <c r="E286" s="71"/>
      <c r="F286" s="15"/>
      <c r="G286" s="32"/>
      <c r="H286" s="32"/>
      <c r="I286" s="40"/>
      <c r="J286" s="39"/>
      <c r="K286" s="41" t="s">
        <v>107</v>
      </c>
      <c r="L286" s="42"/>
    </row>
    <row r="287" spans="1:12" ht="18">
      <c r="A287" s="32" t="str">
        <f>[2]Invoerenploeg!$CQ$8</f>
        <v>x</v>
      </c>
      <c r="B287" s="32" t="str">
        <f>[2]Invoerenploeg!$CO$8</f>
        <v>Claire Groenveld</v>
      </c>
      <c r="C287" s="32">
        <f>[2]Invoerenploeg!$CP$8</f>
        <v>200005692</v>
      </c>
      <c r="D287" s="32"/>
      <c r="E287" s="71"/>
      <c r="F287" s="15"/>
      <c r="G287" s="32"/>
      <c r="H287" s="32"/>
      <c r="I287" s="40"/>
      <c r="J287" s="15"/>
      <c r="K287" s="41" t="s">
        <v>109</v>
      </c>
      <c r="L287" s="15"/>
    </row>
    <row r="288" spans="1:12" ht="18">
      <c r="A288" s="32" t="str">
        <f>[2]Invoerenploeg!$CT$8</f>
        <v>x</v>
      </c>
      <c r="B288" s="32" t="str">
        <f>[2]Invoerenploeg!$CR$8</f>
        <v>Meltem Yugnuk</v>
      </c>
      <c r="C288" s="32">
        <f>[2]Invoerenploeg!$CS$8</f>
        <v>200802044</v>
      </c>
      <c r="D288" s="32"/>
      <c r="E288" s="71"/>
      <c r="F288" s="15"/>
      <c r="G288" s="32"/>
      <c r="H288" s="32"/>
      <c r="I288" s="44">
        <f>[2]Invoerenploeg!$F$8</f>
        <v>0</v>
      </c>
      <c r="J288" s="15"/>
      <c r="K288" s="67"/>
      <c r="L288" s="40"/>
    </row>
    <row r="289" spans="1:12" ht="18">
      <c r="A289" s="32" t="str">
        <f>[2]Invoerenploeg!$CW$8</f>
        <v>x</v>
      </c>
      <c r="B289" s="32" t="str">
        <f>[2]Invoerenploeg!$CU$8</f>
        <v>Isis Manzur</v>
      </c>
      <c r="C289" s="32">
        <f>[2]Invoerenploeg!$CV$8</f>
        <v>200206294</v>
      </c>
      <c r="D289" s="32"/>
      <c r="E289" s="71"/>
      <c r="F289" s="15"/>
      <c r="G289" s="32"/>
      <c r="H289" s="32"/>
      <c r="I289" s="40"/>
      <c r="J289" s="40"/>
      <c r="K289" s="67"/>
      <c r="L289" s="15"/>
    </row>
    <row r="290" spans="1:12" ht="18">
      <c r="A290" s="32" t="str">
        <f>[2]Invoerenploeg!$CZ$8</f>
        <v>x</v>
      </c>
      <c r="B290" s="32" t="str">
        <f>[2]Invoerenploeg!$CX$8</f>
        <v>Luna Leone</v>
      </c>
      <c r="C290" s="32">
        <f>[2]Invoerenploeg!$CY$8</f>
        <v>200204570</v>
      </c>
      <c r="D290" s="32"/>
      <c r="E290" s="80" t="s">
        <v>27</v>
      </c>
      <c r="F290" s="15"/>
      <c r="G290" s="15"/>
      <c r="H290" s="32" t="str">
        <f>[2]Invoerenploeg!$DG$8</f>
        <v>Water Verve</v>
      </c>
      <c r="I290" s="15"/>
      <c r="J290" s="15"/>
      <c r="K290" s="15"/>
      <c r="L290" s="15"/>
    </row>
    <row r="291" spans="1:12" ht="18">
      <c r="A291" s="32">
        <f>[2]Invoerenploeg!$DC$8</f>
        <v>0</v>
      </c>
      <c r="B291" s="32">
        <f>[2]Invoerenploeg!$DA$8</f>
        <v>0</v>
      </c>
      <c r="C291" s="39">
        <f>[2]Invoerenploeg!$DB$8</f>
        <v>0</v>
      </c>
      <c r="D291" s="32"/>
      <c r="E291" s="80" t="s">
        <v>120</v>
      </c>
      <c r="F291" s="15"/>
      <c r="G291" s="15"/>
      <c r="H291" s="32" t="str">
        <f>[2]Invoerenploeg!$DH$8</f>
        <v>De Dolfijn</v>
      </c>
      <c r="I291" s="15"/>
      <c r="J291" s="15"/>
      <c r="K291" s="15"/>
      <c r="L291" s="15"/>
    </row>
    <row r="292" spans="1:12" ht="18">
      <c r="A292" s="32">
        <f>[2]Invoerenploeg!$DF$8</f>
        <v>0</v>
      </c>
      <c r="B292" s="32">
        <f>[2]Invoerenploeg!$DD$8</f>
        <v>0</v>
      </c>
      <c r="C292" s="39">
        <f>[2]Invoerenploeg!$DE$8</f>
        <v>0</v>
      </c>
      <c r="D292" s="32"/>
      <c r="E292" s="71"/>
      <c r="F292" s="15"/>
      <c r="G292" s="32"/>
      <c r="H292" s="32"/>
      <c r="I292" s="40"/>
      <c r="J292" s="40"/>
      <c r="K292" s="67"/>
      <c r="L292" s="15"/>
    </row>
    <row r="293" spans="1:12" ht="18.75" thickBot="1">
      <c r="A293" s="15"/>
      <c r="B293" s="15"/>
      <c r="C293" s="15"/>
      <c r="D293" s="15"/>
      <c r="E293" s="71"/>
      <c r="F293" s="15"/>
      <c r="G293" s="15"/>
      <c r="H293" s="15"/>
      <c r="I293" s="15"/>
      <c r="J293" s="15"/>
      <c r="K293" s="15"/>
      <c r="L293" s="15"/>
    </row>
    <row r="294" spans="1:12" ht="18">
      <c r="A294" s="44">
        <f>[2]Invoerenploeg!$A$9</f>
        <v>6</v>
      </c>
      <c r="B294" s="46" t="str">
        <f>[2]Invoerenploeg!$D$9</f>
        <v>AZC</v>
      </c>
      <c r="C294" s="24" t="str">
        <f>[2]Invoerenploeg!$E$9</f>
        <v>West</v>
      </c>
      <c r="D294" s="25" t="s">
        <v>101</v>
      </c>
      <c r="E294" s="78">
        <v>0.3</v>
      </c>
      <c r="F294" s="47"/>
      <c r="G294" s="47"/>
      <c r="H294" s="47"/>
      <c r="I294" s="48"/>
      <c r="J294" s="48"/>
      <c r="K294" s="34"/>
      <c r="L294" s="81"/>
    </row>
    <row r="295" spans="1:12" ht="18">
      <c r="A295" s="32" t="str">
        <f>[2]Invoerenploeg!$CE$9</f>
        <v>x</v>
      </c>
      <c r="B295" s="32" t="str">
        <f>[2]Invoerenploeg!$CC$9</f>
        <v>Joyce Benders</v>
      </c>
      <c r="C295" s="32">
        <f>[2]Invoerenploeg!$CD$9</f>
        <v>197901454</v>
      </c>
      <c r="D295" s="25" t="s">
        <v>102</v>
      </c>
      <c r="E295" s="78">
        <v>0.3</v>
      </c>
      <c r="F295" s="27"/>
      <c r="G295" s="27"/>
      <c r="H295" s="27"/>
      <c r="I295" s="28"/>
      <c r="J295" s="28"/>
      <c r="K295" s="34"/>
      <c r="L295" s="15"/>
    </row>
    <row r="296" spans="1:12" ht="18">
      <c r="A296" s="32" t="str">
        <f>[2]Invoerenploeg!$CH$9</f>
        <v>x</v>
      </c>
      <c r="B296" s="32" t="str">
        <f>[2]Invoerenploeg!$CF$9</f>
        <v>Vivienne van Eenennaam</v>
      </c>
      <c r="C296" s="32">
        <f>[2]Invoerenploeg!$CG$9</f>
        <v>200103806</v>
      </c>
      <c r="D296" s="25" t="s">
        <v>103</v>
      </c>
      <c r="E296" s="78">
        <v>0.4</v>
      </c>
      <c r="F296" s="27"/>
      <c r="G296" s="27"/>
      <c r="H296" s="27"/>
      <c r="I296" s="28"/>
      <c r="J296" s="28"/>
      <c r="K296" s="34"/>
      <c r="L296" s="38"/>
    </row>
    <row r="297" spans="1:12" ht="18">
      <c r="A297" s="32" t="str">
        <f>[2]Invoerenploeg!$CK$9</f>
        <v>x</v>
      </c>
      <c r="B297" s="32" t="str">
        <f>[2]Invoerenploeg!$CI$9</f>
        <v>Jille van Geen</v>
      </c>
      <c r="C297" s="32">
        <f>[2]Invoerenploeg!$CJ$9</f>
        <v>199900536</v>
      </c>
      <c r="D297" s="32"/>
      <c r="E297" s="71"/>
      <c r="F297" s="15"/>
      <c r="G297" s="36"/>
      <c r="H297" s="36"/>
      <c r="I297" s="35"/>
      <c r="J297" s="35"/>
      <c r="K297" s="37" t="s">
        <v>104</v>
      </c>
      <c r="L297" s="38"/>
    </row>
    <row r="298" spans="1:12" ht="18">
      <c r="A298" s="32" t="str">
        <f>[2]Invoerenploeg!$CN$9</f>
        <v>x</v>
      </c>
      <c r="B298" s="32" t="str">
        <f>[2]Invoerenploeg!$CL$9</f>
        <v>Luna Hesselmann</v>
      </c>
      <c r="C298" s="32">
        <f>[2]Invoerenploeg!$CM$9</f>
        <v>200203620</v>
      </c>
      <c r="D298" s="32"/>
      <c r="E298" s="71"/>
      <c r="F298" s="15"/>
      <c r="G298" s="32"/>
      <c r="H298" s="32"/>
      <c r="I298" s="40"/>
      <c r="J298" s="39"/>
      <c r="K298" s="41" t="s">
        <v>107</v>
      </c>
      <c r="L298" s="42"/>
    </row>
    <row r="299" spans="1:12" ht="18">
      <c r="A299" s="32" t="str">
        <f>[2]Invoerenploeg!$CQ$9</f>
        <v>x</v>
      </c>
      <c r="B299" s="32" t="str">
        <f>[2]Invoerenploeg!$CO$9</f>
        <v>Marielien Jansen</v>
      </c>
      <c r="C299" s="32">
        <f>[2]Invoerenploeg!$CP$9</f>
        <v>200005904</v>
      </c>
      <c r="D299" s="32"/>
      <c r="E299" s="71"/>
      <c r="F299" s="15"/>
      <c r="G299" s="32"/>
      <c r="H299" s="32"/>
      <c r="I299" s="40"/>
      <c r="J299" s="15"/>
      <c r="K299" s="41" t="s">
        <v>109</v>
      </c>
      <c r="L299" s="15"/>
    </row>
    <row r="300" spans="1:12" ht="18">
      <c r="A300" s="32" t="str">
        <f>[2]Invoerenploeg!$CT$9</f>
        <v>x</v>
      </c>
      <c r="B300" s="32" t="str">
        <f>[2]Invoerenploeg!$CR$9</f>
        <v>Janine Rentzenbrink</v>
      </c>
      <c r="C300" s="32">
        <f>[2]Invoerenploeg!$CS$9</f>
        <v>199705636</v>
      </c>
      <c r="D300" s="32"/>
      <c r="E300" s="71"/>
      <c r="F300" s="15"/>
      <c r="G300" s="32"/>
      <c r="H300" s="32"/>
      <c r="I300" s="44">
        <f>[2]Invoerenploeg!$F$9</f>
        <v>0</v>
      </c>
      <c r="J300" s="15"/>
      <c r="K300" s="67"/>
      <c r="L300" s="40"/>
    </row>
    <row r="301" spans="1:12" ht="18">
      <c r="A301" s="32" t="str">
        <f>[2]Invoerenploeg!$CW$9</f>
        <v>x</v>
      </c>
      <c r="B301" s="32" t="str">
        <f>[2]Invoerenploeg!$CU$9</f>
        <v>Isa Turnhout</v>
      </c>
      <c r="C301" s="32">
        <f>[2]Invoerenploeg!$CV$9</f>
        <v>200302244</v>
      </c>
      <c r="D301" s="32"/>
      <c r="E301" s="71"/>
      <c r="F301" s="15"/>
      <c r="G301" s="32"/>
      <c r="H301" s="32"/>
      <c r="I301" s="40"/>
      <c r="J301" s="40"/>
      <c r="K301" s="67"/>
      <c r="L301" s="15"/>
    </row>
    <row r="302" spans="1:12" ht="18">
      <c r="A302" s="32" t="str">
        <f>[2]Invoerenploeg!$CZ$9</f>
        <v>x</v>
      </c>
      <c r="B302" s="32" t="str">
        <f>[2]Invoerenploeg!$CX$9</f>
        <v>Sanne de Witte</v>
      </c>
      <c r="C302" s="32">
        <f>[2]Invoerenploeg!$CY$9</f>
        <v>199700608</v>
      </c>
      <c r="D302" s="32"/>
      <c r="E302" s="80" t="s">
        <v>27</v>
      </c>
      <c r="F302" s="15"/>
      <c r="G302" s="15"/>
      <c r="H302" s="32" t="str">
        <f>[2]Invoerenploeg!$DG$9</f>
        <v>Pumpit</v>
      </c>
      <c r="I302" s="15"/>
      <c r="J302" s="15"/>
      <c r="K302" s="15"/>
      <c r="L302" s="15"/>
    </row>
    <row r="303" spans="1:12" ht="18">
      <c r="A303" s="32" t="str">
        <f>[2]Invoerenploeg!$DC$9</f>
        <v>res</v>
      </c>
      <c r="B303" s="32" t="str">
        <f>[2]Invoerenploeg!$DA$9</f>
        <v>Ilse Ronner</v>
      </c>
      <c r="C303" s="39">
        <f>[2]Invoerenploeg!$DB$9</f>
        <v>199900522</v>
      </c>
      <c r="D303" s="32"/>
      <c r="E303" s="80" t="s">
        <v>120</v>
      </c>
      <c r="F303" s="15"/>
      <c r="G303" s="15"/>
      <c r="H303" s="32" t="str">
        <f>[2]Invoerenploeg!$DH$9</f>
        <v>AZC Alphen</v>
      </c>
      <c r="I303" s="15"/>
      <c r="J303" s="15"/>
      <c r="K303" s="15"/>
      <c r="L303" s="15"/>
    </row>
    <row r="304" spans="1:12" ht="18">
      <c r="A304" s="32">
        <f>[2]Invoerenploeg!$DF$9</f>
        <v>0</v>
      </c>
      <c r="B304" s="32">
        <f>[2]Invoerenploeg!$DD$9</f>
        <v>0</v>
      </c>
      <c r="C304" s="39">
        <f>[2]Invoerenploeg!$DE$9</f>
        <v>0</v>
      </c>
      <c r="D304" s="32"/>
      <c r="E304" s="71"/>
      <c r="F304" s="15"/>
      <c r="G304" s="32"/>
      <c r="H304" s="32"/>
      <c r="I304" s="40"/>
      <c r="J304" s="40"/>
      <c r="K304" s="67"/>
      <c r="L304" s="15"/>
    </row>
    <row r="305" spans="1:12" ht="18.75" thickBot="1">
      <c r="A305" s="15"/>
      <c r="B305" s="15"/>
      <c r="C305" s="15"/>
      <c r="D305" s="15"/>
      <c r="E305" s="71"/>
      <c r="F305" s="15"/>
      <c r="G305" s="15"/>
      <c r="H305" s="15"/>
      <c r="I305" s="15"/>
      <c r="J305" s="15"/>
      <c r="K305" s="15"/>
      <c r="L305" s="15"/>
    </row>
    <row r="306" spans="1:12" ht="18">
      <c r="A306" s="44">
        <f>[2]Invoerenploeg!$A$10</f>
        <v>3</v>
      </c>
      <c r="B306" s="46" t="str">
        <f>[2]Invoerenploeg!$D$10</f>
        <v>AZC</v>
      </c>
      <c r="C306" s="24" t="str">
        <f>[2]Invoerenploeg!$E$10</f>
        <v>West</v>
      </c>
      <c r="D306" s="25" t="s">
        <v>101</v>
      </c>
      <c r="E306" s="78">
        <v>0.3</v>
      </c>
      <c r="F306" s="47"/>
      <c r="G306" s="47"/>
      <c r="H306" s="47"/>
      <c r="I306" s="48"/>
      <c r="J306" s="48"/>
      <c r="K306" s="34"/>
      <c r="L306" s="81"/>
    </row>
    <row r="307" spans="1:12" ht="18">
      <c r="A307" s="32" t="str">
        <f>[2]Invoerenploeg!$CE$10</f>
        <v>x</v>
      </c>
      <c r="B307" s="32" t="str">
        <f>[2]Invoerenploeg!$CC$10</f>
        <v>Maggie Jiroutova</v>
      </c>
      <c r="C307" s="32">
        <f>[2]Invoerenploeg!$CD$10</f>
        <v>200302568</v>
      </c>
      <c r="D307" s="25" t="s">
        <v>102</v>
      </c>
      <c r="E307" s="78">
        <v>0.3</v>
      </c>
      <c r="F307" s="27"/>
      <c r="G307" s="27"/>
      <c r="H307" s="27"/>
      <c r="I307" s="28"/>
      <c r="J307" s="28"/>
      <c r="K307" s="34"/>
      <c r="L307" s="15"/>
    </row>
    <row r="308" spans="1:12" ht="18">
      <c r="A308" s="32" t="str">
        <f>[2]Invoerenploeg!$CH$10</f>
        <v>x</v>
      </c>
      <c r="B308" s="32" t="str">
        <f>[2]Invoerenploeg!$CF$10</f>
        <v>Mirjam Jochemsen</v>
      </c>
      <c r="C308" s="32">
        <f>[2]Invoerenploeg!$CG$10</f>
        <v>200401600</v>
      </c>
      <c r="D308" s="25" t="s">
        <v>103</v>
      </c>
      <c r="E308" s="78">
        <v>0.4</v>
      </c>
      <c r="F308" s="27"/>
      <c r="G308" s="27"/>
      <c r="H308" s="27"/>
      <c r="I308" s="28"/>
      <c r="J308" s="28"/>
      <c r="K308" s="34"/>
      <c r="L308" s="38"/>
    </row>
    <row r="309" spans="1:12" ht="18">
      <c r="A309" s="32" t="str">
        <f>[2]Invoerenploeg!$CK$10</f>
        <v>x</v>
      </c>
      <c r="B309" s="32" t="str">
        <f>[2]Invoerenploeg!$CI$10</f>
        <v>Kate Jutte</v>
      </c>
      <c r="C309" s="32">
        <f>[2]Invoerenploeg!$CJ$10</f>
        <v>200401278</v>
      </c>
      <c r="D309" s="32"/>
      <c r="E309" s="71"/>
      <c r="F309" s="15"/>
      <c r="G309" s="36"/>
      <c r="H309" s="36"/>
      <c r="I309" s="35"/>
      <c r="J309" s="35"/>
      <c r="K309" s="37" t="s">
        <v>104</v>
      </c>
      <c r="L309" s="38"/>
    </row>
    <row r="310" spans="1:12" ht="18">
      <c r="A310" s="32" t="str">
        <f>[2]Invoerenploeg!$CN$10</f>
        <v>x</v>
      </c>
      <c r="B310" s="32" t="str">
        <f>[2]Invoerenploeg!$CL$10</f>
        <v>Daphne Lutjenhuis</v>
      </c>
      <c r="C310" s="32">
        <f>[2]Invoerenploeg!$CM$10</f>
        <v>200504112</v>
      </c>
      <c r="D310" s="32"/>
      <c r="E310" s="71"/>
      <c r="F310" s="15"/>
      <c r="G310" s="32"/>
      <c r="H310" s="32"/>
      <c r="I310" s="40"/>
      <c r="J310" s="39"/>
      <c r="K310" s="41" t="s">
        <v>107</v>
      </c>
      <c r="L310" s="42"/>
    </row>
    <row r="311" spans="1:12" ht="18">
      <c r="A311" s="32" t="str">
        <f>[2]Invoerenploeg!$CQ$10</f>
        <v>x</v>
      </c>
      <c r="B311" s="32" t="str">
        <f>[2]Invoerenploeg!$CO$10</f>
        <v>Fleur Valk</v>
      </c>
      <c r="C311" s="32">
        <f>[2]Invoerenploeg!$CP$10</f>
        <v>200400606</v>
      </c>
      <c r="D311" s="32"/>
      <c r="E311" s="71"/>
      <c r="F311" s="15"/>
      <c r="G311" s="32"/>
      <c r="H311" s="32"/>
      <c r="I311" s="40"/>
      <c r="J311" s="15"/>
      <c r="K311" s="41" t="s">
        <v>109</v>
      </c>
      <c r="L311" s="15"/>
    </row>
    <row r="312" spans="1:12" ht="18">
      <c r="A312" s="32">
        <f>[2]Invoerenploeg!$CT$10</f>
        <v>0</v>
      </c>
      <c r="B312" s="32">
        <f>[2]Invoerenploeg!$CR$10</f>
        <v>0</v>
      </c>
      <c r="C312" s="32">
        <f>[2]Invoerenploeg!$CS$10</f>
        <v>0</v>
      </c>
      <c r="D312" s="32"/>
      <c r="E312" s="71"/>
      <c r="F312" s="15"/>
      <c r="G312" s="32"/>
      <c r="H312" s="32"/>
      <c r="I312" s="44">
        <f>[2]Invoerenploeg!$F$10</f>
        <v>0</v>
      </c>
      <c r="J312" s="15"/>
      <c r="K312" s="67"/>
      <c r="L312" s="40"/>
    </row>
    <row r="313" spans="1:12" ht="18">
      <c r="A313" s="32" t="str">
        <f>[2]Invoerenploeg!$CW$10</f>
        <v>res</v>
      </c>
      <c r="B313" s="32" t="str">
        <f>[2]Invoerenploeg!$CU$10</f>
        <v>Puk van der Laan</v>
      </c>
      <c r="C313" s="32">
        <f>[2]Invoerenploeg!$CV$10</f>
        <v>200304386</v>
      </c>
      <c r="D313" s="32"/>
      <c r="E313" s="71"/>
      <c r="F313" s="15"/>
      <c r="G313" s="32"/>
      <c r="H313" s="32"/>
      <c r="I313" s="40"/>
      <c r="J313" s="40"/>
      <c r="K313" s="67"/>
      <c r="L313" s="15"/>
    </row>
    <row r="314" spans="1:12" ht="18">
      <c r="A314" s="32">
        <f>[2]Invoerenploeg!$CZ$10</f>
        <v>0</v>
      </c>
      <c r="B314" s="32">
        <f>[2]Invoerenploeg!$CX$10</f>
        <v>0</v>
      </c>
      <c r="C314" s="32">
        <f>[2]Invoerenploeg!$CY$10</f>
        <v>0</v>
      </c>
      <c r="D314" s="32"/>
      <c r="E314" s="80" t="s">
        <v>27</v>
      </c>
      <c r="F314" s="15"/>
      <c r="G314" s="15"/>
      <c r="H314" s="32" t="str">
        <f>[2]Invoerenploeg!$DG$10</f>
        <v>Trompeta</v>
      </c>
      <c r="I314" s="15"/>
      <c r="J314" s="15"/>
      <c r="K314" s="15"/>
      <c r="L314" s="15"/>
    </row>
    <row r="315" spans="1:12" ht="18">
      <c r="A315" s="32">
        <f>[2]Invoerenploeg!$DC$10</f>
        <v>0</v>
      </c>
      <c r="B315" s="32">
        <f>[2]Invoerenploeg!$DA$10</f>
        <v>0</v>
      </c>
      <c r="C315" s="39">
        <f>[2]Invoerenploeg!$DB$10</f>
        <v>0</v>
      </c>
      <c r="D315" s="32"/>
      <c r="E315" s="80" t="s">
        <v>120</v>
      </c>
      <c r="F315" s="15"/>
      <c r="G315" s="15"/>
      <c r="H315" s="32" t="str">
        <f>[2]Invoerenploeg!$DH$10</f>
        <v>AZC Alphen</v>
      </c>
      <c r="I315" s="15"/>
      <c r="J315" s="15"/>
      <c r="K315" s="15"/>
      <c r="L315" s="15"/>
    </row>
    <row r="316" spans="1:12" ht="18">
      <c r="A316" s="32">
        <f>[2]Invoerenploeg!$DF$10</f>
        <v>0</v>
      </c>
      <c r="B316" s="32">
        <f>[2]Invoerenploeg!$DD$10</f>
        <v>0</v>
      </c>
      <c r="C316" s="39">
        <f>[2]Invoerenploeg!$DE$10</f>
        <v>0</v>
      </c>
      <c r="D316" s="32"/>
      <c r="E316" s="71"/>
      <c r="F316" s="15"/>
      <c r="G316" s="32"/>
      <c r="H316" s="32"/>
      <c r="I316" s="40"/>
      <c r="J316" s="40"/>
      <c r="K316" s="67"/>
      <c r="L316" s="15"/>
    </row>
    <row r="317" spans="1:12" ht="18.75" thickBot="1">
      <c r="A317" s="15"/>
      <c r="B317" s="15"/>
      <c r="C317" s="15"/>
      <c r="D317" s="15"/>
      <c r="E317" s="71"/>
      <c r="F317" s="15"/>
      <c r="G317" s="15"/>
      <c r="H317" s="15"/>
      <c r="I317" s="15"/>
      <c r="J317" s="15"/>
      <c r="K317" s="15"/>
      <c r="L317" s="15"/>
    </row>
    <row r="318" spans="1:12" ht="18">
      <c r="A318" s="44">
        <f>[2]Invoerenploeg!$A$11</f>
        <v>2</v>
      </c>
      <c r="B318" s="46" t="str">
        <f>[2]Invoerenploeg!$D$11</f>
        <v>GZC DONK</v>
      </c>
      <c r="C318" s="24" t="str">
        <f>[2]Invoerenploeg!$E$11</f>
        <v>West</v>
      </c>
      <c r="D318" s="25" t="s">
        <v>101</v>
      </c>
      <c r="E318" s="78">
        <v>0.3</v>
      </c>
      <c r="F318" s="47"/>
      <c r="G318" s="47"/>
      <c r="H318" s="47"/>
      <c r="I318" s="48"/>
      <c r="J318" s="48"/>
      <c r="K318" s="34"/>
      <c r="L318" s="81"/>
    </row>
    <row r="319" spans="1:12" ht="18">
      <c r="A319" s="32" t="str">
        <f>[2]Invoerenploeg!$CE$11</f>
        <v>x</v>
      </c>
      <c r="B319" s="32" t="str">
        <f>[2]Invoerenploeg!$CC$11</f>
        <v>Anais van der Vliet</v>
      </c>
      <c r="C319" s="32">
        <f>[2]Invoerenploeg!$CD$11</f>
        <v>200503126</v>
      </c>
      <c r="D319" s="25" t="s">
        <v>102</v>
      </c>
      <c r="E319" s="78">
        <v>0.3</v>
      </c>
      <c r="F319" s="27"/>
      <c r="G319" s="27"/>
      <c r="H319" s="27"/>
      <c r="I319" s="28"/>
      <c r="J319" s="28"/>
      <c r="K319" s="34"/>
      <c r="L319" s="15"/>
    </row>
    <row r="320" spans="1:12" ht="18">
      <c r="A320" s="32" t="str">
        <f>[2]Invoerenploeg!$CH$11</f>
        <v>x</v>
      </c>
      <c r="B320" s="32" t="str">
        <f>[2]Invoerenploeg!$CF$11</f>
        <v>Kelly van Vliet</v>
      </c>
      <c r="C320" s="32">
        <f>[2]Invoerenploeg!$CG$11</f>
        <v>200004836</v>
      </c>
      <c r="D320" s="25" t="s">
        <v>103</v>
      </c>
      <c r="E320" s="78">
        <v>0.4</v>
      </c>
      <c r="F320" s="27"/>
      <c r="G320" s="27"/>
      <c r="H320" s="27"/>
      <c r="I320" s="28"/>
      <c r="J320" s="28"/>
      <c r="K320" s="34"/>
      <c r="L320" s="38"/>
    </row>
    <row r="321" spans="1:12" ht="18">
      <c r="A321" s="32" t="str">
        <f>[2]Invoerenploeg!$CK$11</f>
        <v>x</v>
      </c>
      <c r="B321" s="32" t="str">
        <f>[2]Invoerenploeg!$CI$11</f>
        <v>Maartje Tuinenburg</v>
      </c>
      <c r="C321" s="32">
        <f>[2]Invoerenploeg!$CJ$11</f>
        <v>200200194</v>
      </c>
      <c r="D321" s="32"/>
      <c r="E321" s="71"/>
      <c r="F321" s="15"/>
      <c r="G321" s="36"/>
      <c r="H321" s="36"/>
      <c r="I321" s="35"/>
      <c r="J321" s="35"/>
      <c r="K321" s="37" t="s">
        <v>104</v>
      </c>
      <c r="L321" s="38"/>
    </row>
    <row r="322" spans="1:12" ht="18">
      <c r="A322" s="32" t="str">
        <f>[2]Invoerenploeg!$CN$11</f>
        <v>x</v>
      </c>
      <c r="B322" s="32" t="str">
        <f>[2]Invoerenploeg!$CL$11</f>
        <v>Naomi de Jong</v>
      </c>
      <c r="C322" s="32">
        <f>[2]Invoerenploeg!$CM$11</f>
        <v>200502078</v>
      </c>
      <c r="D322" s="32"/>
      <c r="E322" s="71"/>
      <c r="F322" s="15"/>
      <c r="G322" s="32"/>
      <c r="H322" s="32"/>
      <c r="I322" s="40"/>
      <c r="J322" s="39"/>
      <c r="K322" s="41" t="s">
        <v>107</v>
      </c>
      <c r="L322" s="42"/>
    </row>
    <row r="323" spans="1:12" ht="18">
      <c r="A323" s="32" t="str">
        <f>[2]Invoerenploeg!$CQ$11</f>
        <v>x</v>
      </c>
      <c r="B323" s="32" t="str">
        <f>[2]Invoerenploeg!$CO$11</f>
        <v>Nayla Verzeide</v>
      </c>
      <c r="C323" s="32">
        <f>[2]Invoerenploeg!$CP$11</f>
        <v>200501580</v>
      </c>
      <c r="D323" s="32"/>
      <c r="E323" s="71"/>
      <c r="F323" s="15"/>
      <c r="G323" s="32"/>
      <c r="H323" s="32"/>
      <c r="I323" s="40"/>
      <c r="J323" s="15"/>
      <c r="K323" s="41" t="s">
        <v>109</v>
      </c>
      <c r="L323" s="15"/>
    </row>
    <row r="324" spans="1:12" ht="18">
      <c r="A324" s="32" t="str">
        <f>[2]Invoerenploeg!$CT$11</f>
        <v>x</v>
      </c>
      <c r="B324" s="32" t="str">
        <f>[2]Invoerenploeg!$CR$11</f>
        <v>Saar van der Berg</v>
      </c>
      <c r="C324" s="32">
        <f>[2]Invoerenploeg!$CS$11</f>
        <v>200305120</v>
      </c>
      <c r="D324" s="32"/>
      <c r="E324" s="71"/>
      <c r="F324" s="15"/>
      <c r="G324" s="32"/>
      <c r="H324" s="32"/>
      <c r="I324" s="44">
        <f>[2]Invoerenploeg!$F$11</f>
        <v>0</v>
      </c>
      <c r="J324" s="15"/>
      <c r="K324" s="67"/>
      <c r="L324" s="40"/>
    </row>
    <row r="325" spans="1:12" ht="18">
      <c r="A325" s="32" t="str">
        <f>[2]Invoerenploeg!$CW$11</f>
        <v>x</v>
      </c>
      <c r="B325" s="32" t="str">
        <f>[2]Invoerenploeg!$CU$11</f>
        <v>Thirza Oosterwijk</v>
      </c>
      <c r="C325" s="32">
        <f>[2]Invoerenploeg!$CV$11</f>
        <v>200204278</v>
      </c>
      <c r="D325" s="32"/>
      <c r="E325" s="71"/>
      <c r="F325" s="15"/>
      <c r="G325" s="32"/>
      <c r="H325" s="32"/>
      <c r="I325" s="40"/>
      <c r="J325" s="40"/>
      <c r="K325" s="67"/>
      <c r="L325" s="15"/>
    </row>
    <row r="326" spans="1:12" ht="18">
      <c r="A326" s="32" t="str">
        <f>[2]Invoerenploeg!$CZ$11</f>
        <v>x</v>
      </c>
      <c r="B326" s="32" t="str">
        <f>[2]Invoerenploeg!$CX$11</f>
        <v>Tessa Kempen</v>
      </c>
      <c r="C326" s="32">
        <f>[2]Invoerenploeg!$CY$11</f>
        <v>200100090</v>
      </c>
      <c r="D326" s="32"/>
      <c r="E326" s="80" t="s">
        <v>27</v>
      </c>
      <c r="F326" s="15"/>
      <c r="G326" s="15"/>
      <c r="H326" s="32" t="str">
        <f>[2]Invoerenploeg!$DG$11</f>
        <v>Formule 1!</v>
      </c>
      <c r="I326" s="15"/>
      <c r="J326" s="15"/>
      <c r="K326" s="15"/>
      <c r="L326" s="15"/>
    </row>
    <row r="327" spans="1:12" ht="18">
      <c r="A327" s="32">
        <f>[2]Invoerenploeg!$DC$11</f>
        <v>0</v>
      </c>
      <c r="B327" s="32" t="str">
        <f>[2]Invoerenploeg!$DA$11</f>
        <v>Sandra van der Halm Braam</v>
      </c>
      <c r="C327" s="39">
        <f>[2]Invoerenploeg!$DB$11</f>
        <v>2000003028</v>
      </c>
      <c r="D327" s="32"/>
      <c r="E327" s="80" t="s">
        <v>120</v>
      </c>
      <c r="F327" s="15"/>
      <c r="G327" s="15"/>
      <c r="H327" s="32" t="str">
        <f>[2]Invoerenploeg!$DH$11</f>
        <v>GZC DONK</v>
      </c>
      <c r="I327" s="15"/>
      <c r="J327" s="15"/>
      <c r="K327" s="15"/>
      <c r="L327" s="15"/>
    </row>
    <row r="328" spans="1:12" ht="18">
      <c r="A328" s="32">
        <f>[2]Invoerenploeg!$DF$11</f>
        <v>0</v>
      </c>
      <c r="B328" s="32" t="str">
        <f>[2]Invoerenploeg!$DD$11</f>
        <v>Esmee van Wijngaarden</v>
      </c>
      <c r="C328" s="39">
        <f>[2]Invoerenploeg!$DE$11</f>
        <v>2002033354</v>
      </c>
      <c r="D328" s="32"/>
      <c r="E328" s="71"/>
      <c r="F328" s="15"/>
      <c r="G328" s="32"/>
      <c r="H328" s="32"/>
      <c r="I328" s="40"/>
      <c r="J328" s="40"/>
      <c r="K328" s="67"/>
      <c r="L328" s="15"/>
    </row>
    <row r="329" spans="1:12" ht="18.75" thickBot="1">
      <c r="A329" s="15"/>
      <c r="B329" s="15"/>
      <c r="C329" s="15"/>
      <c r="D329" s="15"/>
      <c r="E329" s="71"/>
      <c r="F329" s="15"/>
      <c r="G329" s="15"/>
      <c r="H329" s="15"/>
      <c r="I329" s="15"/>
      <c r="J329" s="15"/>
      <c r="K329" s="15"/>
      <c r="L329" s="15"/>
    </row>
    <row r="330" spans="1:12" ht="18">
      <c r="A330" s="44">
        <f>[2]Invoerenploeg!$A$12</f>
        <v>1</v>
      </c>
      <c r="B330" s="46" t="str">
        <f>[2]Invoerenploeg!$D$12</f>
        <v>PSV</v>
      </c>
      <c r="C330" s="24" t="str">
        <f>[2]Invoerenploeg!$E$12</f>
        <v>Zuid</v>
      </c>
      <c r="D330" s="25" t="s">
        <v>101</v>
      </c>
      <c r="E330" s="78">
        <v>0.3</v>
      </c>
      <c r="F330" s="47"/>
      <c r="G330" s="47"/>
      <c r="H330" s="47"/>
      <c r="I330" s="48"/>
      <c r="J330" s="48"/>
      <c r="K330" s="34"/>
      <c r="L330" s="81"/>
    </row>
    <row r="331" spans="1:12" ht="18">
      <c r="A331" s="32" t="str">
        <f>[2]Invoerenploeg!$CE$12</f>
        <v>x</v>
      </c>
      <c r="B331" s="32" t="str">
        <f>[2]Invoerenploeg!$CC$12</f>
        <v xml:space="preserve">Linde Soontiëns
</v>
      </c>
      <c r="C331" s="32" t="str">
        <f>[2]Invoerenploeg!$CD$12</f>
        <v xml:space="preserve">200203436
</v>
      </c>
      <c r="D331" s="25" t="s">
        <v>102</v>
      </c>
      <c r="E331" s="78">
        <v>0.3</v>
      </c>
      <c r="F331" s="27"/>
      <c r="G331" s="27"/>
      <c r="H331" s="27"/>
      <c r="I331" s="28"/>
      <c r="J331" s="28"/>
      <c r="K331" s="34"/>
      <c r="L331" s="15"/>
    </row>
    <row r="332" spans="1:12" ht="18">
      <c r="A332" s="32" t="str">
        <f>[2]Invoerenploeg!$CH$12</f>
        <v>x</v>
      </c>
      <c r="B332" s="32" t="str">
        <f>[2]Invoerenploeg!$CF$12</f>
        <v xml:space="preserve">Liza Polukhina
</v>
      </c>
      <c r="C332" s="32">
        <f>[2]Invoerenploeg!$CG$12</f>
        <v>200104334</v>
      </c>
      <c r="D332" s="25" t="s">
        <v>103</v>
      </c>
      <c r="E332" s="78">
        <v>0.4</v>
      </c>
      <c r="F332" s="27"/>
      <c r="G332" s="27"/>
      <c r="H332" s="27"/>
      <c r="I332" s="28"/>
      <c r="J332" s="28"/>
      <c r="K332" s="34"/>
      <c r="L332" s="38"/>
    </row>
    <row r="333" spans="1:12" ht="18">
      <c r="A333" s="32" t="str">
        <f>[2]Invoerenploeg!$CK$12</f>
        <v>x</v>
      </c>
      <c r="B333" s="32" t="str">
        <f>[2]Invoerenploeg!$CI$12</f>
        <v>Floor Engelen</v>
      </c>
      <c r="C333" s="32">
        <f>[2]Invoerenploeg!$CJ$12</f>
        <v>200702168</v>
      </c>
      <c r="D333" s="32"/>
      <c r="E333" s="71"/>
      <c r="F333" s="15"/>
      <c r="G333" s="36"/>
      <c r="H333" s="36"/>
      <c r="I333" s="35"/>
      <c r="J333" s="35"/>
      <c r="K333" s="37" t="s">
        <v>104</v>
      </c>
      <c r="L333" s="38"/>
    </row>
    <row r="334" spans="1:12" ht="18">
      <c r="A334" s="32" t="str">
        <f>[2]Invoerenploeg!$CN$12</f>
        <v>x</v>
      </c>
      <c r="B334" s="32" t="str">
        <f>[2]Invoerenploeg!$CL$12</f>
        <v xml:space="preserve">Jainy Koelen
</v>
      </c>
      <c r="C334" s="32" t="str">
        <f>[2]Invoerenploeg!$CM$12</f>
        <v xml:space="preserve">200104440
</v>
      </c>
      <c r="D334" s="32"/>
      <c r="E334" s="71"/>
      <c r="F334" s="15"/>
      <c r="G334" s="32"/>
      <c r="H334" s="32"/>
      <c r="I334" s="40"/>
      <c r="J334" s="39"/>
      <c r="K334" s="41" t="s">
        <v>107</v>
      </c>
      <c r="L334" s="42"/>
    </row>
    <row r="335" spans="1:12" ht="18">
      <c r="A335" s="32" t="str">
        <f>[2]Invoerenploeg!$CQ$12</f>
        <v>x</v>
      </c>
      <c r="B335" s="32" t="str">
        <f>[2]Invoerenploeg!$CO$12</f>
        <v xml:space="preserve">Jolien Linssen
</v>
      </c>
      <c r="C335" s="32">
        <f>[2]Invoerenploeg!$CP$12</f>
        <v>200104558</v>
      </c>
      <c r="D335" s="32"/>
      <c r="E335" s="71"/>
      <c r="F335" s="15"/>
      <c r="G335" s="32"/>
      <c r="H335" s="32"/>
      <c r="I335" s="40"/>
      <c r="J335" s="15"/>
      <c r="K335" s="41" t="s">
        <v>109</v>
      </c>
      <c r="L335" s="15"/>
    </row>
    <row r="336" spans="1:12" ht="18">
      <c r="A336" s="32" t="str">
        <f>[2]Invoerenploeg!$CT$12</f>
        <v>x</v>
      </c>
      <c r="B336" s="32" t="str">
        <f>[2]Invoerenploeg!$CR$12</f>
        <v>Valérie Eijsermans</v>
      </c>
      <c r="C336" s="32">
        <f>[2]Invoerenploeg!$CS$12</f>
        <v>200005900</v>
      </c>
      <c r="D336" s="32"/>
      <c r="E336" s="71"/>
      <c r="F336" s="15"/>
      <c r="G336" s="32"/>
      <c r="H336" s="32"/>
      <c r="I336" s="44">
        <f>[2]Invoerenploeg!$F$12</f>
        <v>0</v>
      </c>
      <c r="J336" s="15"/>
      <c r="K336" s="67"/>
      <c r="L336" s="40"/>
    </row>
    <row r="337" spans="1:12" ht="18">
      <c r="A337" s="32" t="str">
        <f>[2]Invoerenploeg!$CW$12</f>
        <v>afm</v>
      </c>
      <c r="B337" s="32" t="str">
        <f>[2]Invoerenploeg!$CU$12</f>
        <v>Marjetta van Esch</v>
      </c>
      <c r="C337" s="32">
        <f>[2]Invoerenploeg!$CV$12</f>
        <v>199603870</v>
      </c>
      <c r="D337" s="32"/>
      <c r="E337" s="71"/>
      <c r="F337" s="15"/>
      <c r="G337" s="32"/>
      <c r="H337" s="32"/>
      <c r="I337" s="40"/>
      <c r="J337" s="40"/>
      <c r="K337" s="67"/>
      <c r="L337" s="15"/>
    </row>
    <row r="338" spans="1:12" ht="18">
      <c r="A338" s="32" t="str">
        <f>[2]Invoerenploeg!$CZ$12</f>
        <v>x</v>
      </c>
      <c r="B338" s="32" t="str">
        <f>[2]Invoerenploeg!$CX$12</f>
        <v xml:space="preserve">Julia Derksen
</v>
      </c>
      <c r="C338" s="32">
        <f>[2]Invoerenploeg!$CY$12</f>
        <v>200303876</v>
      </c>
      <c r="D338" s="32"/>
      <c r="E338" s="80" t="s">
        <v>27</v>
      </c>
      <c r="F338" s="15"/>
      <c r="G338" s="15"/>
      <c r="H338" s="32" t="str">
        <f>[2]Invoerenploeg!$DG$12</f>
        <v>Living on the Edge</v>
      </c>
      <c r="I338" s="15"/>
      <c r="J338" s="15"/>
      <c r="K338" s="15"/>
      <c r="L338" s="15"/>
    </row>
    <row r="339" spans="1:12" ht="18">
      <c r="A339" s="32" t="str">
        <f>[2]Invoerenploeg!$DC$12</f>
        <v>afm</v>
      </c>
      <c r="B339" s="32" t="str">
        <f>[2]Invoerenploeg!$DA$12</f>
        <v xml:space="preserve">Verena Rosendaal
</v>
      </c>
      <c r="C339" s="39">
        <f>[2]Invoerenploeg!$DB$12</f>
        <v>199404972</v>
      </c>
      <c r="D339" s="32"/>
      <c r="E339" s="80" t="s">
        <v>120</v>
      </c>
      <c r="F339" s="15"/>
      <c r="G339" s="15"/>
      <c r="H339" s="32" t="str">
        <f>[2]Invoerenploeg!$DH$12</f>
        <v>Lori Popelier</v>
      </c>
      <c r="I339" s="15"/>
      <c r="J339" s="15"/>
      <c r="K339" s="15"/>
      <c r="L339" s="15"/>
    </row>
    <row r="340" spans="1:12" ht="18">
      <c r="A340" s="32">
        <f>[2]Invoerenploeg!$DF$12</f>
        <v>0</v>
      </c>
      <c r="B340" s="32">
        <f>[2]Invoerenploeg!$DD$12</f>
        <v>0</v>
      </c>
      <c r="C340" s="39">
        <f>[2]Invoerenploeg!$DE$12</f>
        <v>0</v>
      </c>
      <c r="D340" s="32"/>
      <c r="E340" s="71"/>
      <c r="F340" s="15"/>
      <c r="G340" s="32"/>
      <c r="H340" s="32"/>
      <c r="I340" s="40"/>
      <c r="J340" s="40"/>
      <c r="K340" s="67"/>
      <c r="L340" s="15"/>
    </row>
    <row r="341" spans="1:12" ht="18.75" thickBot="1">
      <c r="A341" s="15"/>
      <c r="B341" s="15"/>
      <c r="C341" s="15"/>
      <c r="D341" s="15"/>
      <c r="E341" s="71"/>
      <c r="F341" s="15"/>
      <c r="G341" s="15"/>
      <c r="H341" s="15"/>
      <c r="I341" s="15"/>
      <c r="J341" s="15"/>
      <c r="K341" s="15"/>
      <c r="L341" s="15"/>
    </row>
    <row r="342" spans="1:12" ht="18">
      <c r="A342" s="44">
        <f>[2]Invoerenploeg!$A$13</f>
        <v>5</v>
      </c>
      <c r="B342" s="46" t="str">
        <f>[2]Invoerenploeg!$D$13</f>
        <v>DSZ</v>
      </c>
      <c r="C342" s="24" t="str">
        <f>[2]Invoerenploeg!$E$13</f>
        <v>West</v>
      </c>
      <c r="D342" s="25" t="s">
        <v>101</v>
      </c>
      <c r="E342" s="78">
        <v>0.3</v>
      </c>
      <c r="F342" s="47"/>
      <c r="G342" s="47"/>
      <c r="H342" s="47"/>
      <c r="I342" s="48"/>
      <c r="J342" s="48"/>
      <c r="K342" s="34"/>
      <c r="L342" s="81"/>
    </row>
    <row r="343" spans="1:12" ht="18">
      <c r="A343" s="32" t="str">
        <f>[2]Invoerenploeg!$CE$13</f>
        <v>x</v>
      </c>
      <c r="B343" s="32" t="str">
        <f>[2]Invoerenploeg!$CC$13</f>
        <v>Esmee Reuselaars</v>
      </c>
      <c r="C343" s="32">
        <f>[2]Invoerenploeg!$CD$13</f>
        <v>199802382</v>
      </c>
      <c r="D343" s="25" t="s">
        <v>102</v>
      </c>
      <c r="E343" s="78">
        <v>0.3</v>
      </c>
      <c r="F343" s="27"/>
      <c r="G343" s="27"/>
      <c r="H343" s="27"/>
      <c r="I343" s="28"/>
      <c r="J343" s="28"/>
      <c r="K343" s="34"/>
      <c r="L343" s="15"/>
    </row>
    <row r="344" spans="1:12" ht="18">
      <c r="A344" s="32" t="str">
        <f>[2]Invoerenploeg!$CH$13</f>
        <v>x</v>
      </c>
      <c r="B344" s="32" t="str">
        <f>[2]Invoerenploeg!$CF$13</f>
        <v>Femke Boxman</v>
      </c>
      <c r="C344" s="32">
        <f>[2]Invoerenploeg!$CG$13</f>
        <v>200404996</v>
      </c>
      <c r="D344" s="25" t="s">
        <v>103</v>
      </c>
      <c r="E344" s="78">
        <v>0.4</v>
      </c>
      <c r="F344" s="27"/>
      <c r="G344" s="27"/>
      <c r="H344" s="27"/>
      <c r="I344" s="28"/>
      <c r="J344" s="28"/>
      <c r="K344" s="34"/>
      <c r="L344" s="38"/>
    </row>
    <row r="345" spans="1:12" ht="18">
      <c r="A345" s="32" t="str">
        <f>[2]Invoerenploeg!$CK$13</f>
        <v>x</v>
      </c>
      <c r="B345" s="32" t="str">
        <f>[2]Invoerenploeg!$CI$13</f>
        <v>Naomi Baggerman</v>
      </c>
      <c r="C345" s="32">
        <f>[2]Invoerenploeg!$CJ$13</f>
        <v>200404998</v>
      </c>
      <c r="D345" s="32"/>
      <c r="E345" s="71"/>
      <c r="F345" s="15"/>
      <c r="G345" s="36"/>
      <c r="H345" s="36"/>
      <c r="I345" s="35"/>
      <c r="J345" s="35"/>
      <c r="K345" s="37" t="s">
        <v>104</v>
      </c>
      <c r="L345" s="38"/>
    </row>
    <row r="346" spans="1:12" ht="18">
      <c r="A346" s="32" t="str">
        <f>[2]Invoerenploeg!$CN$13</f>
        <v>x</v>
      </c>
      <c r="B346" s="32" t="str">
        <f>[2]Invoerenploeg!$CL$13</f>
        <v>Floor van der Heijden</v>
      </c>
      <c r="C346" s="32">
        <f>[2]Invoerenploeg!$CM$13</f>
        <v>200503686</v>
      </c>
      <c r="D346" s="32"/>
      <c r="E346" s="71"/>
      <c r="F346" s="15"/>
      <c r="G346" s="32"/>
      <c r="H346" s="32"/>
      <c r="I346" s="40"/>
      <c r="J346" s="39"/>
      <c r="K346" s="41" t="s">
        <v>107</v>
      </c>
      <c r="L346" s="42"/>
    </row>
    <row r="347" spans="1:12" ht="18">
      <c r="A347" s="32" t="str">
        <f>[2]Invoerenploeg!$CQ$13</f>
        <v>x</v>
      </c>
      <c r="B347" s="32" t="str">
        <f>[2]Invoerenploeg!$CO$13</f>
        <v>Iraia Fernandez Anuzita</v>
      </c>
      <c r="C347" s="32">
        <f>[2]Invoerenploeg!$CP$13</f>
        <v>200406016</v>
      </c>
      <c r="D347" s="32"/>
      <c r="E347" s="71"/>
      <c r="F347" s="15"/>
      <c r="G347" s="32"/>
      <c r="H347" s="32"/>
      <c r="I347" s="40"/>
      <c r="J347" s="15"/>
      <c r="K347" s="41" t="s">
        <v>109</v>
      </c>
      <c r="L347" s="15"/>
    </row>
    <row r="348" spans="1:12" ht="18">
      <c r="A348" s="32" t="str">
        <f>[2]Invoerenploeg!$CT$13</f>
        <v>x</v>
      </c>
      <c r="B348" s="32" t="str">
        <f>[2]Invoerenploeg!$CR$13</f>
        <v>Palina Salauyova</v>
      </c>
      <c r="C348" s="32">
        <f>[2]Invoerenploeg!$CS$13</f>
        <v>200004718</v>
      </c>
      <c r="D348" s="32"/>
      <c r="E348" s="71"/>
      <c r="F348" s="15"/>
      <c r="G348" s="32"/>
      <c r="H348" s="32"/>
      <c r="I348" s="44">
        <f>[2]Invoerenploeg!$F$13</f>
        <v>0</v>
      </c>
      <c r="J348" s="15"/>
      <c r="K348" s="67"/>
      <c r="L348" s="40"/>
    </row>
    <row r="349" spans="1:12" ht="18">
      <c r="A349" s="32">
        <f>[2]Invoerenploeg!$CW$13</f>
        <v>0</v>
      </c>
      <c r="B349" s="32">
        <f>[2]Invoerenploeg!$CU$13</f>
        <v>0</v>
      </c>
      <c r="C349" s="32">
        <f>[2]Invoerenploeg!$CV$13</f>
        <v>0</v>
      </c>
      <c r="D349" s="32"/>
      <c r="E349" s="71"/>
      <c r="F349" s="15"/>
      <c r="G349" s="32"/>
      <c r="H349" s="32"/>
      <c r="I349" s="40"/>
      <c r="J349" s="40"/>
      <c r="K349" s="67"/>
      <c r="L349" s="15"/>
    </row>
    <row r="350" spans="1:12" ht="18">
      <c r="A350" s="32">
        <f>[2]Invoerenploeg!$CZ$13</f>
        <v>0</v>
      </c>
      <c r="B350" s="32">
        <f>[2]Invoerenploeg!$CX$13</f>
        <v>0</v>
      </c>
      <c r="C350" s="32">
        <f>[2]Invoerenploeg!$CY$13</f>
        <v>0</v>
      </c>
      <c r="D350" s="32"/>
      <c r="E350" s="80" t="s">
        <v>27</v>
      </c>
      <c r="F350" s="15"/>
      <c r="G350" s="15"/>
      <c r="H350" s="32" t="str">
        <f>[2]Invoerenploeg!$DG$13</f>
        <v>American Made</v>
      </c>
      <c r="I350" s="15"/>
      <c r="J350" s="15"/>
      <c r="K350" s="15"/>
      <c r="L350" s="15"/>
    </row>
    <row r="351" spans="1:12" ht="18">
      <c r="A351" s="32">
        <f>[2]Invoerenploeg!$DC$13</f>
        <v>0</v>
      </c>
      <c r="B351" s="32">
        <f>[2]Invoerenploeg!$DA$13</f>
        <v>0</v>
      </c>
      <c r="C351" s="39">
        <f>[2]Invoerenploeg!$DB$13</f>
        <v>0</v>
      </c>
      <c r="D351" s="32"/>
      <c r="E351" s="80" t="s">
        <v>120</v>
      </c>
      <c r="F351" s="15"/>
      <c r="G351" s="15"/>
      <c r="H351" s="32" t="str">
        <f>[2]Invoerenploeg!$DH$13</f>
        <v>DSZ</v>
      </c>
      <c r="I351" s="15"/>
      <c r="J351" s="15"/>
      <c r="K351" s="15"/>
      <c r="L351" s="15"/>
    </row>
    <row r="352" spans="1:12" ht="18">
      <c r="A352" s="32">
        <f>[2]Invoerenploeg!$DF$13</f>
        <v>0</v>
      </c>
      <c r="B352" s="32">
        <f>[2]Invoerenploeg!$DD$13</f>
        <v>0</v>
      </c>
      <c r="C352" s="39">
        <f>[2]Invoerenploeg!$DE$13</f>
        <v>0</v>
      </c>
      <c r="D352" s="32"/>
      <c r="E352" s="71"/>
      <c r="F352" s="15"/>
      <c r="G352" s="32"/>
      <c r="H352" s="32"/>
      <c r="I352" s="40"/>
      <c r="J352" s="40"/>
      <c r="K352" s="67"/>
      <c r="L352" s="15"/>
    </row>
    <row r="353" spans="1:12" ht="18">
      <c r="A353" s="15"/>
      <c r="B353" s="15"/>
      <c r="C353" s="15"/>
      <c r="D353" s="15"/>
      <c r="E353" s="71"/>
      <c r="F353" s="15"/>
      <c r="G353" s="15"/>
      <c r="H353" s="15"/>
      <c r="I353" s="15"/>
      <c r="J353" s="15"/>
      <c r="K353" s="15"/>
      <c r="L353" s="15"/>
    </row>
  </sheetData>
  <pageMargins left="0.7" right="0.7" top="0.75" bottom="0.75" header="0.3" footer="0.3"/>
  <pageSetup paperSize="9" scale="54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3AA9B-7AAC-443E-8BCC-F040FF0D1F54}">
  <sheetPr codeName="Blad42"/>
  <dimension ref="A1:R382"/>
  <sheetViews>
    <sheetView view="pageBreakPreview" zoomScaleNormal="75" zoomScaleSheetLayoutView="100" workbookViewId="0">
      <selection activeCell="J10" sqref="J10:J14"/>
    </sheetView>
  </sheetViews>
  <sheetFormatPr defaultColWidth="9.140625" defaultRowHeight="12.75"/>
  <cols>
    <col min="1" max="1" width="4.42578125" style="93" customWidth="1"/>
    <col min="2" max="2" width="34.42578125" style="93" customWidth="1"/>
    <col min="3" max="3" width="11.28515625" style="93" customWidth="1"/>
    <col min="4" max="4" width="7.42578125" style="93" customWidth="1"/>
    <col min="5" max="5" width="5.140625" style="93" customWidth="1"/>
    <col min="6" max="6" width="6.140625" style="93" customWidth="1"/>
    <col min="7" max="7" width="5.7109375" style="93" customWidth="1"/>
    <col min="8" max="8" width="6" style="93" customWidth="1"/>
    <col min="9" max="10" width="5.7109375" style="93" customWidth="1"/>
    <col min="11" max="11" width="9.7109375" style="93" bestFit="1" customWidth="1"/>
    <col min="12" max="12" width="8.85546875" style="93" bestFit="1" customWidth="1"/>
    <col min="13" max="13" width="4.140625" style="93" customWidth="1"/>
    <col min="14" max="14" width="3.7109375" style="93" customWidth="1"/>
    <col min="15" max="15" width="7.85546875" style="93" customWidth="1"/>
    <col min="16" max="16" width="4.7109375" style="93" customWidth="1"/>
    <col min="17" max="17" width="1.85546875" style="93" customWidth="1"/>
    <col min="18" max="18" width="2" style="93" customWidth="1"/>
    <col min="19" max="16384" width="9.140625" style="93"/>
  </cols>
  <sheetData>
    <row r="1" spans="1:18" s="88" customFormat="1" ht="15">
      <c r="A1" s="327" t="str">
        <f>'[2]Startlijst Solo'!A1</f>
        <v>Interregio Uitvoering Senioren</v>
      </c>
      <c r="B1" s="328"/>
      <c r="C1" s="328"/>
      <c r="D1" s="328"/>
      <c r="E1" s="328"/>
      <c r="F1" s="328"/>
      <c r="G1" s="328"/>
      <c r="H1" s="328"/>
      <c r="I1" s="328"/>
      <c r="M1" s="329" t="str">
        <f>'[2]Startlijst Solo'!M1</f>
        <v>Datum:</v>
      </c>
      <c r="N1" s="328"/>
      <c r="O1" s="329">
        <f>'[2]Startlijst Solo'!N1</f>
        <v>44933</v>
      </c>
      <c r="P1" s="328"/>
    </row>
    <row r="2" spans="1:18" s="88" customFormat="1" ht="15">
      <c r="A2" s="87" t="str">
        <f>'[2]Startlijst Solo'!A2</f>
        <v>Organisatie: KNZB ism Regio Midwest</v>
      </c>
      <c r="C2" s="87" t="str">
        <f>'[2]Startlijst Solo'!D2</f>
        <v>Amsterdam, Sloterparkbad</v>
      </c>
      <c r="M2" s="330" t="str">
        <f>'[2]Startlijst Solo'!M2</f>
        <v>Aanvang:</v>
      </c>
      <c r="N2" s="328"/>
      <c r="O2" s="330">
        <f>'[2]Startlijst Solo'!N2</f>
        <v>0.53125</v>
      </c>
      <c r="P2" s="331"/>
    </row>
    <row r="3" spans="1:18" s="88" customFormat="1" ht="15.75" thickBot="1">
      <c r="A3" s="89" t="str">
        <f>'[2]Startlijst Solo'!A3</f>
        <v>Solo:</v>
      </c>
      <c r="B3" s="89" t="str">
        <f>'[2]Startlijst Solo'!B3</f>
        <v>Senioren</v>
      </c>
      <c r="C3" s="90"/>
      <c r="D3" s="87"/>
      <c r="E3" s="87"/>
      <c r="F3" s="87"/>
      <c r="G3" s="87"/>
      <c r="H3" s="87"/>
      <c r="I3" s="87"/>
      <c r="J3" s="87"/>
      <c r="K3" s="87"/>
      <c r="L3" s="87"/>
    </row>
    <row r="4" spans="1:18" ht="5.25" customHeight="1" thickTop="1">
      <c r="A4" s="91"/>
      <c r="B4" s="91"/>
      <c r="C4" s="91"/>
      <c r="D4" s="92"/>
      <c r="E4" s="92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>
      <c r="A5" s="94"/>
      <c r="B5" s="95" t="s">
        <v>122</v>
      </c>
      <c r="C5" s="94"/>
      <c r="D5" s="96"/>
      <c r="E5" s="96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pans="1:18" s="97" customFormat="1">
      <c r="A6" s="97" t="s">
        <v>13</v>
      </c>
      <c r="C6" s="98"/>
    </row>
    <row r="7" spans="1:18">
      <c r="A7" s="97" t="s">
        <v>123</v>
      </c>
      <c r="B7" s="99"/>
      <c r="C7" s="100"/>
      <c r="D7" s="100"/>
      <c r="E7" s="100"/>
      <c r="F7" s="100"/>
      <c r="G7" s="100"/>
      <c r="H7" s="98"/>
      <c r="I7" s="97"/>
      <c r="J7" s="101"/>
      <c r="K7" s="97"/>
      <c r="L7" s="97"/>
      <c r="M7" s="97"/>
      <c r="N7" s="101"/>
      <c r="O7" s="97"/>
      <c r="P7" s="102"/>
      <c r="Q7" s="94"/>
      <c r="R7" s="94"/>
    </row>
    <row r="8" spans="1:18">
      <c r="A8" s="93" t="s">
        <v>124</v>
      </c>
      <c r="B8" s="99"/>
      <c r="C8" s="100"/>
      <c r="D8" s="100"/>
      <c r="E8" s="100"/>
      <c r="F8" s="100"/>
      <c r="G8" s="100"/>
      <c r="H8" s="98"/>
      <c r="I8" s="97"/>
      <c r="J8" s="101"/>
      <c r="K8" s="97"/>
      <c r="L8" s="97"/>
      <c r="M8" s="97"/>
      <c r="N8" s="101"/>
      <c r="O8" s="97"/>
      <c r="P8" s="102"/>
      <c r="Q8" s="94"/>
      <c r="R8" s="94"/>
    </row>
    <row r="9" spans="1:18" ht="15">
      <c r="A9" s="103"/>
      <c r="B9" s="104" t="s">
        <v>125</v>
      </c>
      <c r="C9" s="105"/>
      <c r="D9" s="104" t="s">
        <v>126</v>
      </c>
      <c r="E9" s="103"/>
      <c r="F9" s="103"/>
      <c r="G9" s="103"/>
      <c r="H9" s="103"/>
      <c r="I9" s="103"/>
      <c r="J9" s="106" t="s">
        <v>103</v>
      </c>
      <c r="K9" s="103"/>
      <c r="L9" s="103"/>
      <c r="M9" s="103"/>
      <c r="N9" s="107"/>
      <c r="O9" s="103"/>
      <c r="P9" s="103"/>
      <c r="Q9" s="94"/>
      <c r="R9" s="94"/>
    </row>
    <row r="10" spans="1:18">
      <c r="A10" s="97">
        <v>1</v>
      </c>
      <c r="B10" s="98" t="s">
        <v>127</v>
      </c>
      <c r="C10" s="108">
        <v>1</v>
      </c>
      <c r="D10" s="98" t="s">
        <v>128</v>
      </c>
      <c r="E10" s="98"/>
      <c r="F10" s="98"/>
      <c r="G10" s="98"/>
      <c r="H10" s="98"/>
      <c r="I10" s="97">
        <v>1</v>
      </c>
      <c r="J10" s="109" t="s">
        <v>129</v>
      </c>
      <c r="K10" s="98"/>
      <c r="L10" s="98"/>
      <c r="M10" s="98"/>
      <c r="N10" s="109"/>
      <c r="O10" s="98"/>
      <c r="P10" s="102"/>
      <c r="Q10" s="94"/>
      <c r="R10" s="94"/>
    </row>
    <row r="11" spans="1:18">
      <c r="A11" s="97">
        <v>2</v>
      </c>
      <c r="B11" s="98" t="s">
        <v>130</v>
      </c>
      <c r="C11" s="108">
        <v>2</v>
      </c>
      <c r="D11" s="98" t="s">
        <v>131</v>
      </c>
      <c r="E11" s="98"/>
      <c r="F11" s="98"/>
      <c r="G11" s="98"/>
      <c r="H11" s="98"/>
      <c r="I11" s="97">
        <v>2</v>
      </c>
      <c r="J11" s="109" t="s">
        <v>132</v>
      </c>
      <c r="K11" s="98"/>
      <c r="L11" s="98"/>
      <c r="M11" s="98"/>
      <c r="N11" s="109"/>
      <c r="O11" s="98"/>
      <c r="P11" s="102"/>
      <c r="Q11" s="94"/>
      <c r="R11" s="94"/>
    </row>
    <row r="12" spans="1:18">
      <c r="A12" s="97">
        <v>3</v>
      </c>
      <c r="B12" s="98" t="s">
        <v>133</v>
      </c>
      <c r="C12" s="108">
        <v>3</v>
      </c>
      <c r="D12" s="98" t="s">
        <v>134</v>
      </c>
      <c r="E12" s="98"/>
      <c r="F12" s="98"/>
      <c r="G12" s="98"/>
      <c r="H12" s="98"/>
      <c r="I12" s="97">
        <v>3</v>
      </c>
      <c r="J12" s="109" t="s">
        <v>135</v>
      </c>
      <c r="K12" s="98"/>
      <c r="L12" s="98"/>
      <c r="M12" s="98"/>
      <c r="N12" s="109"/>
      <c r="O12" s="98"/>
      <c r="P12" s="102"/>
      <c r="Q12" s="94"/>
      <c r="R12" s="94"/>
    </row>
    <row r="13" spans="1:18">
      <c r="A13" s="97">
        <v>4</v>
      </c>
      <c r="B13" s="98" t="s">
        <v>136</v>
      </c>
      <c r="C13" s="108">
        <v>4</v>
      </c>
      <c r="D13" s="98" t="s">
        <v>137</v>
      </c>
      <c r="E13" s="98"/>
      <c r="F13" s="98"/>
      <c r="G13" s="98"/>
      <c r="H13" s="98"/>
      <c r="I13" s="97">
        <v>4</v>
      </c>
      <c r="J13" s="109" t="s">
        <v>138</v>
      </c>
      <c r="K13" s="98"/>
      <c r="L13" s="98"/>
      <c r="M13" s="98"/>
      <c r="N13" s="109"/>
      <c r="O13" s="98"/>
      <c r="P13" s="102"/>
      <c r="Q13" s="94"/>
      <c r="R13" s="94"/>
    </row>
    <row r="14" spans="1:18">
      <c r="A14" s="97">
        <v>5</v>
      </c>
      <c r="B14" s="98" t="s">
        <v>139</v>
      </c>
      <c r="C14" s="108">
        <v>5</v>
      </c>
      <c r="D14" s="98" t="s">
        <v>140</v>
      </c>
      <c r="E14" s="98"/>
      <c r="F14" s="98"/>
      <c r="G14" s="98"/>
      <c r="H14" s="98"/>
      <c r="I14" s="97">
        <v>5</v>
      </c>
      <c r="J14" s="109" t="s">
        <v>141</v>
      </c>
      <c r="K14" s="98"/>
      <c r="L14" s="98"/>
      <c r="M14" s="98"/>
      <c r="N14" s="109"/>
      <c r="O14" s="98"/>
      <c r="P14" s="102"/>
      <c r="Q14" s="94"/>
      <c r="R14" s="94"/>
    </row>
    <row r="15" spans="1:18">
      <c r="A15" s="94"/>
      <c r="B15" s="95"/>
      <c r="C15" s="94"/>
      <c r="D15" s="96"/>
      <c r="E15" s="96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</row>
    <row r="16" spans="1:18" ht="4.5" customHeight="1">
      <c r="A16" s="94"/>
      <c r="B16" s="94"/>
      <c r="C16" s="94"/>
      <c r="D16" s="96"/>
      <c r="E16" s="96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</row>
    <row r="17" spans="1:18">
      <c r="A17" s="110" t="s">
        <v>93</v>
      </c>
      <c r="B17" s="111" t="s">
        <v>94</v>
      </c>
      <c r="C17" s="112" t="s">
        <v>95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  <row r="18" spans="1:18" ht="13.5" thickBot="1">
      <c r="A18" s="113" t="s">
        <v>97</v>
      </c>
      <c r="B18" s="114" t="s">
        <v>98</v>
      </c>
      <c r="C18" s="115" t="s">
        <v>99</v>
      </c>
      <c r="D18" s="113"/>
      <c r="E18" s="113"/>
      <c r="F18" s="116">
        <v>1</v>
      </c>
      <c r="G18" s="116">
        <v>2</v>
      </c>
      <c r="H18" s="116">
        <v>3</v>
      </c>
      <c r="I18" s="116">
        <v>4</v>
      </c>
      <c r="J18" s="116">
        <v>5</v>
      </c>
      <c r="K18" s="113" t="s">
        <v>100</v>
      </c>
      <c r="L18" s="113"/>
      <c r="M18" s="113"/>
      <c r="N18" s="113"/>
      <c r="O18" s="113"/>
      <c r="P18" s="113"/>
      <c r="Q18" s="113"/>
      <c r="R18" s="113"/>
    </row>
    <row r="19" spans="1:18" ht="13.5" thickTop="1">
      <c r="A19" s="117">
        <f>[2]Invoerensolo!$B$6</f>
        <v>1</v>
      </c>
      <c r="B19" s="118" t="str">
        <f>[2]Invoerensolo!$D$6</f>
        <v>Z.P.C.H.</v>
      </c>
      <c r="C19" s="119" t="str">
        <f>[2]Invoerensolo!$O$6</f>
        <v>MIdWest</v>
      </c>
      <c r="D19" s="110" t="s">
        <v>101</v>
      </c>
      <c r="E19" s="120">
        <v>0.3</v>
      </c>
      <c r="F19" s="121">
        <f>[2]Invoerensolo!$X$6</f>
        <v>7.2</v>
      </c>
      <c r="G19" s="121">
        <f>[2]Invoerensolo!$Y$6</f>
        <v>6.8</v>
      </c>
      <c r="H19" s="121">
        <f>[2]Invoerensolo!$Z$6</f>
        <v>6.8</v>
      </c>
      <c r="I19" s="121">
        <f>[2]Invoerensolo!$AA$6</f>
        <v>7.2</v>
      </c>
      <c r="J19" s="121">
        <f>[2]Invoerensolo!$AB$6</f>
        <v>6.7</v>
      </c>
      <c r="K19" s="122">
        <f>[2]Invoerensolo!$AC$6</f>
        <v>20.800000000000004</v>
      </c>
      <c r="L19" s="123">
        <f>[2]Invoerensolo!$AD$6</f>
        <v>20.8</v>
      </c>
      <c r="M19" s="124" t="s">
        <v>142</v>
      </c>
      <c r="N19" s="110"/>
      <c r="O19" s="110"/>
      <c r="P19" s="110"/>
      <c r="Q19" s="110"/>
      <c r="R19" s="110"/>
    </row>
    <row r="20" spans="1:18">
      <c r="A20" s="125" t="str">
        <f>[2]Invoerensolo!$J$6</f>
        <v>x</v>
      </c>
      <c r="B20" s="118" t="str">
        <f>[2]Invoerensolo!$G$6</f>
        <v>Kim Deiman</v>
      </c>
      <c r="C20" s="118">
        <f>[2]Invoerensolo!$H$6</f>
        <v>199500480</v>
      </c>
      <c r="D20" s="110" t="s">
        <v>102</v>
      </c>
      <c r="E20" s="120">
        <v>0.3</v>
      </c>
      <c r="F20" s="126">
        <f>[2]Invoerensolo!$AK$6</f>
        <v>7.5</v>
      </c>
      <c r="G20" s="126">
        <f>[2]Invoerensolo!$AL$6</f>
        <v>7.1</v>
      </c>
      <c r="H20" s="126">
        <f>[2]Invoerensolo!$AM$6</f>
        <v>7</v>
      </c>
      <c r="I20" s="126">
        <f>[2]Invoerensolo!$AN$6</f>
        <v>7</v>
      </c>
      <c r="J20" s="126">
        <f>[2]Invoerensolo!$AO$6</f>
        <v>7.1</v>
      </c>
      <c r="K20" s="127">
        <f>[2]Invoerensolo!$AP$6</f>
        <v>21.200000000000003</v>
      </c>
      <c r="L20" s="123">
        <f>[2]Invoerensolo!$AQ$6</f>
        <v>21.2</v>
      </c>
      <c r="M20" s="128" t="s">
        <v>142</v>
      </c>
      <c r="N20" s="110"/>
      <c r="O20" s="110"/>
      <c r="P20" s="110"/>
      <c r="Q20" s="110"/>
      <c r="R20" s="110"/>
    </row>
    <row r="21" spans="1:18">
      <c r="A21" s="125">
        <f>[2]Invoerensolo!$N$6</f>
        <v>0</v>
      </c>
      <c r="B21" s="118">
        <f>[2]Invoerensolo!$K$6</f>
        <v>0</v>
      </c>
      <c r="C21" s="118">
        <f>[2]Invoerensolo!$L$6</f>
        <v>0</v>
      </c>
      <c r="D21" s="129" t="s">
        <v>143</v>
      </c>
      <c r="E21" s="130">
        <f>[2]Invoerensolo!$BR$5</f>
        <v>2.1</v>
      </c>
      <c r="F21" s="131">
        <f>[2]Invoerensolo!$AS$6/10</f>
        <v>7.3</v>
      </c>
      <c r="G21" s="131">
        <f>[2]Invoerensolo!$AX$6/10</f>
        <v>8</v>
      </c>
      <c r="H21" s="131">
        <f>[2]Invoerensolo!$BC$6/10</f>
        <v>6.7</v>
      </c>
      <c r="I21" s="131">
        <f>[2]Invoerensolo!$BH$6/10</f>
        <v>6.9</v>
      </c>
      <c r="J21" s="131">
        <f>[2]Invoerensolo!$BM$6/10</f>
        <v>5.7</v>
      </c>
      <c r="K21" s="132">
        <f>[2]Invoerensolo!$BR$6</f>
        <v>14.63</v>
      </c>
      <c r="L21" s="133"/>
      <c r="M21" s="110"/>
      <c r="N21" s="110"/>
      <c r="O21" s="110"/>
      <c r="P21" s="110"/>
      <c r="Q21" s="110"/>
      <c r="R21" s="110"/>
    </row>
    <row r="22" spans="1:18" ht="12.75" customHeight="1">
      <c r="A22" s="125"/>
      <c r="B22" s="118"/>
      <c r="C22" s="118"/>
      <c r="D22" s="129" t="s">
        <v>144</v>
      </c>
      <c r="E22" s="130">
        <f>[2]Invoerensolo!$BS$5</f>
        <v>2.7</v>
      </c>
      <c r="F22" s="131">
        <f>[2]Invoerensolo!$AT$6/10</f>
        <v>7.5</v>
      </c>
      <c r="G22" s="131">
        <f>[2]Invoerensolo!$AY$6/10</f>
        <v>7.3</v>
      </c>
      <c r="H22" s="131">
        <f>[2]Invoerensolo!$BD$6/10</f>
        <v>7.4</v>
      </c>
      <c r="I22" s="131">
        <f>[2]Invoerensolo!$BI$6/10</f>
        <v>7</v>
      </c>
      <c r="J22" s="131">
        <f>[2]Invoerensolo!$BN$6/10</f>
        <v>5.9</v>
      </c>
      <c r="K22" s="132">
        <f>[2]Invoerensolo!$BS$6</f>
        <v>19.53</v>
      </c>
      <c r="P22" s="110"/>
      <c r="Q22" s="110"/>
      <c r="R22" s="110"/>
    </row>
    <row r="23" spans="1:18" ht="12.75" customHeight="1">
      <c r="A23" s="110"/>
      <c r="B23" s="111"/>
      <c r="C23" s="119"/>
      <c r="D23" s="129" t="s">
        <v>145</v>
      </c>
      <c r="E23" s="130">
        <f>[2]Invoerensolo!$BT$5</f>
        <v>3.2</v>
      </c>
      <c r="F23" s="131">
        <f>[2]Invoerensolo!$AU$6/10</f>
        <v>7.6</v>
      </c>
      <c r="G23" s="131">
        <f>[2]Invoerensolo!$AZ$6/10</f>
        <v>6.9</v>
      </c>
      <c r="H23" s="131">
        <f>[2]Invoerensolo!$BE$6/10</f>
        <v>7</v>
      </c>
      <c r="I23" s="131">
        <f>[2]Invoerensolo!$BJ$6/10</f>
        <v>7.2</v>
      </c>
      <c r="J23" s="131">
        <f>[2]Invoerensolo!$BO$6/10</f>
        <v>6.7</v>
      </c>
      <c r="K23" s="132">
        <f>[2]Invoerensolo!$BT$6</f>
        <v>22.506699999999999</v>
      </c>
      <c r="L23" s="133"/>
      <c r="M23" s="110"/>
      <c r="N23" s="110"/>
      <c r="O23" s="110"/>
      <c r="P23" s="110"/>
      <c r="Q23" s="110"/>
      <c r="R23" s="110"/>
    </row>
    <row r="24" spans="1:18" ht="12.75" customHeight="1">
      <c r="D24" s="129" t="s">
        <v>146</v>
      </c>
      <c r="E24" s="130">
        <f>[2]Invoerensolo!$BU$5</f>
        <v>2.6</v>
      </c>
      <c r="F24" s="131">
        <f>[2]Invoerensolo!$AV$6/10</f>
        <v>7.2</v>
      </c>
      <c r="G24" s="131">
        <f>[2]Invoerensolo!$BA$6/10</f>
        <v>7.4</v>
      </c>
      <c r="H24" s="131">
        <f>[2]Invoerensolo!$BF$6/10</f>
        <v>7.1</v>
      </c>
      <c r="I24" s="131">
        <f>[2]Invoerensolo!$BK$6/10</f>
        <v>7.2</v>
      </c>
      <c r="J24" s="131">
        <f>[2]Invoerensolo!$BP$6/10</f>
        <v>7.5</v>
      </c>
      <c r="K24" s="132">
        <f>[2]Invoerensolo!$BU$6</f>
        <v>18.8933</v>
      </c>
      <c r="L24" s="134"/>
      <c r="N24" s="110"/>
      <c r="O24" s="110"/>
      <c r="P24" s="110"/>
      <c r="Q24" s="110"/>
      <c r="R24" s="110"/>
    </row>
    <row r="25" spans="1:18" ht="12.75" customHeight="1">
      <c r="D25" s="129" t="s">
        <v>147</v>
      </c>
      <c r="E25" s="130">
        <f>[2]Invoerensolo!$BV$5</f>
        <v>2.1</v>
      </c>
      <c r="F25" s="135">
        <f>[2]Invoerensolo!$AW$6/10</f>
        <v>7.5</v>
      </c>
      <c r="G25" s="135">
        <f>[2]Invoerensolo!$BB$6/10</f>
        <v>7</v>
      </c>
      <c r="H25" s="135">
        <f>[2]Invoerensolo!$BG$6/10</f>
        <v>7.2</v>
      </c>
      <c r="I25" s="135">
        <f>[2]Invoerensolo!$BL$6/10</f>
        <v>7</v>
      </c>
      <c r="J25" s="135">
        <f>[2]Invoerensolo!$BQ$6/10</f>
        <v>6.6</v>
      </c>
      <c r="K25" s="136">
        <f>[2]Invoerensolo!$BV$6</f>
        <v>14.84</v>
      </c>
      <c r="L25" s="123"/>
      <c r="M25" s="124"/>
      <c r="N25" s="110"/>
      <c r="O25" s="110"/>
      <c r="P25" s="110"/>
      <c r="Q25" s="110"/>
      <c r="R25" s="110"/>
    </row>
    <row r="26" spans="1:18" ht="12.75" customHeight="1">
      <c r="E26" s="120">
        <v>0.4</v>
      </c>
      <c r="J26" s="137"/>
      <c r="K26" s="138">
        <f>SUM(K21:K25)</f>
        <v>90.4</v>
      </c>
      <c r="L26" s="123">
        <f>[2]Invoerensolo!$BY$6</f>
        <v>28.4724</v>
      </c>
      <c r="M26" s="124" t="s">
        <v>148</v>
      </c>
      <c r="N26" s="110"/>
      <c r="O26" s="110"/>
      <c r="P26" s="110"/>
      <c r="Q26" s="110"/>
      <c r="R26" s="110"/>
    </row>
    <row r="27" spans="1:18" ht="12.75" customHeight="1" thickBot="1">
      <c r="B27" s="139" t="s">
        <v>106</v>
      </c>
      <c r="C27" s="110" t="str">
        <f>[2]Invoerensolo!$E$6</f>
        <v>The sound of silence</v>
      </c>
      <c r="D27" s="118"/>
      <c r="E27" s="118"/>
      <c r="F27" s="140"/>
      <c r="G27" s="140"/>
      <c r="H27" s="140"/>
      <c r="I27" s="141"/>
      <c r="K27" s="142" t="s">
        <v>104</v>
      </c>
      <c r="L27" s="143">
        <f>[2]Invoerensolo!$CC$6</f>
        <v>0</v>
      </c>
      <c r="M27" s="124" t="s">
        <v>105</v>
      </c>
      <c r="N27" s="110"/>
      <c r="O27" s="110"/>
    </row>
    <row r="28" spans="1:18" ht="12.75" customHeight="1" thickTop="1">
      <c r="B28" s="139" t="s">
        <v>108</v>
      </c>
      <c r="C28" s="144" t="str">
        <f>[2]Invoerensolo!$F$6</f>
        <v>ZPCH &amp; Kim Deiman</v>
      </c>
      <c r="D28" s="118"/>
      <c r="E28" s="118"/>
      <c r="F28" s="140"/>
      <c r="G28" s="140"/>
      <c r="H28" s="140"/>
      <c r="I28" s="141"/>
      <c r="K28" s="142" t="s">
        <v>107</v>
      </c>
      <c r="L28" s="123">
        <f>[2]Invoerensolo!$CD$6</f>
        <v>70.472399999999993</v>
      </c>
      <c r="M28" s="110">
        <f>[2]Invoerensolo!$C$2</f>
        <v>100</v>
      </c>
      <c r="N28" s="145" t="s">
        <v>149</v>
      </c>
      <c r="O28" s="146">
        <f>[2]Invoerensolo!$CF$6</f>
        <v>70.472399999999993</v>
      </c>
      <c r="Q28" s="147">
        <f>[2]Invoerensolo!$CE$6</f>
        <v>1</v>
      </c>
    </row>
    <row r="29" spans="1:18" ht="12.75" customHeight="1" thickBot="1">
      <c r="A29" s="125"/>
      <c r="D29" s="118"/>
      <c r="E29" s="118"/>
      <c r="F29" s="140"/>
      <c r="G29" s="140"/>
      <c r="H29" s="140"/>
      <c r="I29" s="141"/>
      <c r="K29" s="142" t="s">
        <v>150</v>
      </c>
      <c r="L29" s="133">
        <f>[2]Invoerensolo!$Q$6</f>
        <v>0</v>
      </c>
      <c r="M29" s="110">
        <f>[2]Invoerensolo!$C$1</f>
        <v>0</v>
      </c>
      <c r="N29" s="145" t="s">
        <v>149</v>
      </c>
      <c r="O29" s="146">
        <f>[2]Invoerensolo!$CG$6</f>
        <v>0</v>
      </c>
      <c r="P29" s="148" t="s">
        <v>142</v>
      </c>
      <c r="Q29" s="147" t="str">
        <f>[2]Invoerensolo!$R$6</f>
        <v/>
      </c>
    </row>
    <row r="30" spans="1:18" ht="12.75" customHeight="1" thickTop="1">
      <c r="A30" s="125"/>
      <c r="D30" s="118"/>
      <c r="E30" s="118"/>
      <c r="F30" s="140"/>
      <c r="G30" s="140"/>
      <c r="H30" s="140"/>
      <c r="I30" s="141"/>
      <c r="K30" s="142" t="s">
        <v>109</v>
      </c>
      <c r="L30" s="123"/>
      <c r="M30" s="110"/>
      <c r="N30" s="110"/>
      <c r="O30" s="149">
        <f>[2]Invoerensolo!$C$6</f>
        <v>70.472399999999993</v>
      </c>
      <c r="P30" s="150" t="s">
        <v>142</v>
      </c>
    </row>
    <row r="31" spans="1:18" ht="18" customHeight="1">
      <c r="A31" s="110"/>
      <c r="B31" s="110"/>
      <c r="C31" s="118"/>
      <c r="D31" s="110"/>
      <c r="E31" s="110"/>
      <c r="F31" s="151"/>
      <c r="G31" s="151"/>
      <c r="H31" s="151"/>
      <c r="I31" s="151"/>
      <c r="J31" s="151"/>
      <c r="K31" s="151"/>
      <c r="L31" s="133"/>
      <c r="M31" s="110"/>
      <c r="N31" s="110"/>
      <c r="O31" s="152"/>
    </row>
    <row r="32" spans="1:18">
      <c r="A32" s="117">
        <f>[2]Invoerensolo!$B$7</f>
        <v>2</v>
      </c>
      <c r="B32" s="118" t="str">
        <f>[2]Invoerensolo!$D$7</f>
        <v/>
      </c>
      <c r="C32" s="153">
        <f>[2]Invoerensolo!$O$7</f>
        <v>0</v>
      </c>
      <c r="D32" s="110" t="s">
        <v>101</v>
      </c>
      <c r="E32" s="120">
        <v>0.3</v>
      </c>
      <c r="F32" s="121">
        <f>[2]Invoerensolo!$X$7</f>
        <v>0</v>
      </c>
      <c r="G32" s="121">
        <f>[2]Invoerensolo!$Y$7</f>
        <v>0</v>
      </c>
      <c r="H32" s="121">
        <f>[2]Invoerensolo!$Z$7</f>
        <v>0</v>
      </c>
      <c r="I32" s="121">
        <f>[2]Invoerensolo!$AA$7</f>
        <v>0</v>
      </c>
      <c r="J32" s="121">
        <f>[2]Invoerensolo!$AB$7</f>
        <v>0</v>
      </c>
      <c r="K32" s="122">
        <f>[2]Invoerensolo!$AC$7</f>
        <v>0</v>
      </c>
      <c r="L32" s="123">
        <f>[2]Invoerensolo!$AD$7</f>
        <v>0</v>
      </c>
      <c r="M32" s="124" t="s">
        <v>142</v>
      </c>
      <c r="N32" s="110"/>
      <c r="O32" s="110"/>
      <c r="P32" s="110"/>
      <c r="Q32" s="110"/>
      <c r="R32" s="110"/>
    </row>
    <row r="33" spans="1:18">
      <c r="A33" s="125">
        <f>[2]Invoerensolo!$J$7</f>
        <v>0</v>
      </c>
      <c r="B33" s="118" t="str">
        <f>[2]Invoerensolo!$G$7</f>
        <v/>
      </c>
      <c r="C33" s="118">
        <f>[2]Invoerensolo!$H$7</f>
        <v>0</v>
      </c>
      <c r="D33" s="110" t="s">
        <v>102</v>
      </c>
      <c r="E33" s="120">
        <v>0.3</v>
      </c>
      <c r="F33" s="126">
        <f>[2]Invoerensolo!$AK$7</f>
        <v>0</v>
      </c>
      <c r="G33" s="126">
        <f>[2]Invoerensolo!$AL$7</f>
        <v>0</v>
      </c>
      <c r="H33" s="126">
        <f>[2]Invoerensolo!$AM$7</f>
        <v>0</v>
      </c>
      <c r="I33" s="126">
        <f>[2]Invoerensolo!$AN$7</f>
        <v>0</v>
      </c>
      <c r="J33" s="126">
        <f>[2]Invoerensolo!$AO$7</f>
        <v>0</v>
      </c>
      <c r="K33" s="127">
        <f>[2]Invoerensolo!$AP$7</f>
        <v>0</v>
      </c>
      <c r="L33" s="123">
        <f>[2]Invoerensolo!$AQ$7</f>
        <v>0</v>
      </c>
      <c r="M33" s="128" t="s">
        <v>142</v>
      </c>
      <c r="N33" s="110"/>
      <c r="O33" s="110"/>
      <c r="P33" s="110"/>
      <c r="Q33" s="110"/>
      <c r="R33" s="110"/>
    </row>
    <row r="34" spans="1:18">
      <c r="A34" s="125">
        <f>[2]Invoerensolo!$N$7</f>
        <v>0</v>
      </c>
      <c r="B34" s="118" t="str">
        <f>[2]Invoerensolo!$K$7</f>
        <v/>
      </c>
      <c r="C34" s="118">
        <f>[2]Invoerensolo!$L$7</f>
        <v>0</v>
      </c>
      <c r="D34" s="129" t="s">
        <v>143</v>
      </c>
      <c r="E34" s="130">
        <f>[2]Invoerensolo!$BR$5</f>
        <v>2.1</v>
      </c>
      <c r="F34" s="131">
        <f>[2]Invoerensolo!$AS$7/10</f>
        <v>0</v>
      </c>
      <c r="G34" s="131">
        <f>[2]Invoerensolo!$AX$7/10</f>
        <v>0</v>
      </c>
      <c r="H34" s="131">
        <f>[2]Invoerensolo!$BC$7/10</f>
        <v>0</v>
      </c>
      <c r="I34" s="131">
        <f>[2]Invoerensolo!$BH$7/10</f>
        <v>0</v>
      </c>
      <c r="J34" s="131">
        <f>[2]Invoerensolo!$BM$7/10</f>
        <v>0</v>
      </c>
      <c r="K34" s="132">
        <f>[2]Invoerensolo!$BR$7</f>
        <v>0</v>
      </c>
      <c r="L34" s="133"/>
      <c r="M34" s="110"/>
      <c r="N34" s="110"/>
      <c r="O34" s="110"/>
      <c r="P34" s="110"/>
      <c r="Q34" s="110"/>
      <c r="R34" s="110"/>
    </row>
    <row r="35" spans="1:18" ht="12.75" customHeight="1">
      <c r="A35" s="125"/>
      <c r="B35" s="118"/>
      <c r="C35" s="118"/>
      <c r="D35" s="129" t="s">
        <v>144</v>
      </c>
      <c r="E35" s="130">
        <f>[2]Invoerensolo!$BS$5</f>
        <v>2.7</v>
      </c>
      <c r="F35" s="131">
        <f>[2]Invoerensolo!$AT$7/10</f>
        <v>0</v>
      </c>
      <c r="G35" s="131">
        <f>[2]Invoerensolo!$AY$7/10</f>
        <v>0</v>
      </c>
      <c r="H35" s="131">
        <f>[2]Invoerensolo!$BD$7/10</f>
        <v>0</v>
      </c>
      <c r="I35" s="131">
        <f>[2]Invoerensolo!$BI$7/10</f>
        <v>0</v>
      </c>
      <c r="J35" s="131">
        <f>[2]Invoerensolo!$BN$7/10</f>
        <v>0</v>
      </c>
      <c r="K35" s="132">
        <f>[2]Invoerensolo!$BS$7</f>
        <v>0</v>
      </c>
      <c r="P35" s="110"/>
      <c r="Q35" s="110"/>
      <c r="R35" s="110"/>
    </row>
    <row r="36" spans="1:18" ht="12.75" customHeight="1">
      <c r="A36" s="110"/>
      <c r="B36" s="111"/>
      <c r="C36" s="119"/>
      <c r="D36" s="129" t="s">
        <v>145</v>
      </c>
      <c r="E36" s="130">
        <f>[2]Invoerensolo!$BT$5</f>
        <v>3.2</v>
      </c>
      <c r="F36" s="131">
        <f>[2]Invoerensolo!$AU$7/10</f>
        <v>0</v>
      </c>
      <c r="G36" s="131">
        <f>[2]Invoerensolo!$AZ$7/10</f>
        <v>0</v>
      </c>
      <c r="H36" s="131">
        <f>[2]Invoerensolo!$BE$7/10</f>
        <v>0</v>
      </c>
      <c r="I36" s="131">
        <f>[2]Invoerensolo!$BJ$7/10</f>
        <v>0</v>
      </c>
      <c r="J36" s="131">
        <f>[2]Invoerensolo!$BO$7/10</f>
        <v>0</v>
      </c>
      <c r="K36" s="132">
        <f>[2]Invoerensolo!$BT$7</f>
        <v>0</v>
      </c>
      <c r="L36" s="133"/>
      <c r="M36" s="110"/>
      <c r="N36" s="110"/>
      <c r="O36" s="110"/>
      <c r="P36" s="110"/>
      <c r="Q36" s="110"/>
      <c r="R36" s="110"/>
    </row>
    <row r="37" spans="1:18" ht="12.75" customHeight="1">
      <c r="D37" s="129" t="s">
        <v>146</v>
      </c>
      <c r="E37" s="130">
        <f>[2]Invoerensolo!$BU$5</f>
        <v>2.6</v>
      </c>
      <c r="F37" s="131">
        <f>[2]Invoerensolo!$AV$7/10</f>
        <v>0</v>
      </c>
      <c r="G37" s="131">
        <f>[2]Invoerensolo!$BA$7/10</f>
        <v>0</v>
      </c>
      <c r="H37" s="131">
        <f>[2]Invoerensolo!$BF$7/10</f>
        <v>0</v>
      </c>
      <c r="I37" s="131">
        <f>[2]Invoerensolo!$BK$7/10</f>
        <v>0</v>
      </c>
      <c r="J37" s="131">
        <f>[2]Invoerensolo!$BP$7/10</f>
        <v>0</v>
      </c>
      <c r="K37" s="132">
        <f>[2]Invoerensolo!$BU$7</f>
        <v>0</v>
      </c>
      <c r="L37" s="134"/>
      <c r="N37" s="110"/>
      <c r="O37" s="110"/>
      <c r="P37" s="110"/>
      <c r="Q37" s="110"/>
      <c r="R37" s="110"/>
    </row>
    <row r="38" spans="1:18" ht="12.75" customHeight="1">
      <c r="D38" s="129" t="s">
        <v>147</v>
      </c>
      <c r="E38" s="130">
        <f>[2]Invoerensolo!$BV$5</f>
        <v>2.1</v>
      </c>
      <c r="F38" s="135">
        <f>[2]Invoerensolo!$AW$7/10</f>
        <v>0</v>
      </c>
      <c r="G38" s="135">
        <f>[2]Invoerensolo!$BB$7/10</f>
        <v>0</v>
      </c>
      <c r="H38" s="135">
        <f>[2]Invoerensolo!$BG$7/10</f>
        <v>0</v>
      </c>
      <c r="I38" s="135">
        <f>[2]Invoerensolo!$BL$7/10</f>
        <v>0</v>
      </c>
      <c r="J38" s="135">
        <f>[2]Invoerensolo!$BQ$7/10</f>
        <v>0</v>
      </c>
      <c r="K38" s="136">
        <f>[2]Invoerensolo!$BV$7</f>
        <v>0</v>
      </c>
      <c r="L38" s="123"/>
      <c r="M38" s="124"/>
      <c r="N38" s="110"/>
      <c r="O38" s="110"/>
      <c r="P38" s="110"/>
      <c r="Q38" s="110"/>
      <c r="R38" s="110"/>
    </row>
    <row r="39" spans="1:18" ht="12.75" customHeight="1">
      <c r="E39" s="120">
        <v>0.4</v>
      </c>
      <c r="J39" s="137"/>
      <c r="K39" s="138">
        <f>SUM(K34:K38)</f>
        <v>0</v>
      </c>
      <c r="L39" s="123">
        <f>[2]Invoerensolo!$BY$7</f>
        <v>0</v>
      </c>
      <c r="M39" s="124" t="s">
        <v>148</v>
      </c>
      <c r="N39" s="110"/>
      <c r="O39" s="110"/>
      <c r="P39" s="110"/>
      <c r="Q39" s="110"/>
      <c r="R39" s="110"/>
    </row>
    <row r="40" spans="1:18" ht="12.75" customHeight="1" thickBot="1">
      <c r="B40" s="139" t="s">
        <v>106</v>
      </c>
      <c r="C40" s="110">
        <f>[2]Invoerensolo!$E$7</f>
        <v>0</v>
      </c>
      <c r="D40" s="118"/>
      <c r="E40" s="118"/>
      <c r="F40" s="140"/>
      <c r="G40" s="140"/>
      <c r="H40" s="140"/>
      <c r="I40" s="141"/>
      <c r="K40" s="142" t="s">
        <v>104</v>
      </c>
      <c r="L40" s="143">
        <f>[2]Invoerensolo!$CC$7</f>
        <v>0</v>
      </c>
      <c r="M40" s="124" t="s">
        <v>105</v>
      </c>
      <c r="N40" s="110"/>
      <c r="O40" s="110"/>
    </row>
    <row r="41" spans="1:18" ht="12.75" customHeight="1" thickTop="1">
      <c r="B41" s="139" t="s">
        <v>108</v>
      </c>
      <c r="C41" s="144">
        <f>[2]Invoerensolo!$F$7</f>
        <v>0</v>
      </c>
      <c r="D41" s="118"/>
      <c r="E41" s="118"/>
      <c r="F41" s="140"/>
      <c r="G41" s="140"/>
      <c r="H41" s="140"/>
      <c r="I41" s="141"/>
      <c r="K41" s="142" t="s">
        <v>107</v>
      </c>
      <c r="L41" s="123">
        <f>[2]Invoerensolo!$CD$7</f>
        <v>0</v>
      </c>
      <c r="M41" s="110">
        <f>[2]Invoerensolo!$C$2</f>
        <v>100</v>
      </c>
      <c r="N41" s="145" t="s">
        <v>149</v>
      </c>
      <c r="O41" s="146">
        <f>[2]Invoerensolo!$CF$7</f>
        <v>0</v>
      </c>
      <c r="Q41" s="147">
        <f>[2]Invoerensolo!$CE$7</f>
        <v>2</v>
      </c>
    </row>
    <row r="42" spans="1:18" ht="12.75" customHeight="1" thickBot="1">
      <c r="A42" s="125"/>
      <c r="D42" s="118"/>
      <c r="E42" s="118"/>
      <c r="F42" s="140"/>
      <c r="G42" s="140"/>
      <c r="H42" s="140"/>
      <c r="I42" s="141"/>
      <c r="K42" s="142" t="s">
        <v>150</v>
      </c>
      <c r="L42" s="133">
        <f>[2]Invoerensolo!$Q$7</f>
        <v>0</v>
      </c>
      <c r="M42" s="110">
        <f>[2]Invoerensolo!$C$1</f>
        <v>0</v>
      </c>
      <c r="N42" s="145" t="s">
        <v>149</v>
      </c>
      <c r="O42" s="146">
        <f>[2]Invoerensolo!$CG$7</f>
        <v>0</v>
      </c>
      <c r="P42" s="148" t="s">
        <v>142</v>
      </c>
      <c r="Q42" s="147" t="str">
        <f>[2]Invoerensolo!$R$7</f>
        <v/>
      </c>
    </row>
    <row r="43" spans="1:18" ht="12.75" customHeight="1" thickTop="1">
      <c r="A43" s="125"/>
      <c r="D43" s="118"/>
      <c r="E43" s="118"/>
      <c r="F43" s="140"/>
      <c r="G43" s="140"/>
      <c r="H43" s="140"/>
      <c r="I43" s="141"/>
      <c r="K43" s="142" t="s">
        <v>109</v>
      </c>
      <c r="L43" s="123"/>
      <c r="M43" s="110"/>
      <c r="N43" s="110"/>
      <c r="O43" s="149">
        <f>[2]Invoerensolo!$C$7</f>
        <v>0</v>
      </c>
      <c r="P43" s="150" t="s">
        <v>142</v>
      </c>
    </row>
    <row r="44" spans="1:18" ht="18" customHeight="1">
      <c r="A44" s="110"/>
      <c r="B44" s="110"/>
      <c r="C44" s="118"/>
      <c r="D44" s="110"/>
      <c r="E44" s="110"/>
      <c r="F44" s="151"/>
      <c r="G44" s="151"/>
      <c r="H44" s="151"/>
      <c r="I44" s="151"/>
      <c r="J44" s="151"/>
      <c r="K44" s="151"/>
      <c r="L44" s="133"/>
      <c r="M44" s="110"/>
      <c r="N44" s="110"/>
      <c r="O44" s="152"/>
    </row>
    <row r="45" spans="1:18">
      <c r="A45" s="117">
        <f>[2]Invoerensolo!$B$8</f>
        <v>2</v>
      </c>
      <c r="B45" s="118" t="str">
        <f>[2]Invoerensolo!$D$8</f>
        <v/>
      </c>
      <c r="C45" s="153">
        <f>[2]Invoerensolo!$O$8</f>
        <v>0</v>
      </c>
      <c r="D45" s="110" t="s">
        <v>101</v>
      </c>
      <c r="E45" s="120">
        <v>0.3</v>
      </c>
      <c r="F45" s="121">
        <f>[2]Invoerensolo!$X$8</f>
        <v>0</v>
      </c>
      <c r="G45" s="121">
        <f>[2]Invoerensolo!$Y$8</f>
        <v>0</v>
      </c>
      <c r="H45" s="121">
        <f>[2]Invoerensolo!$Z$8</f>
        <v>0</v>
      </c>
      <c r="I45" s="121">
        <f>[2]Invoerensolo!$AA$8</f>
        <v>0</v>
      </c>
      <c r="J45" s="121">
        <f>[2]Invoerensolo!$AB$8</f>
        <v>0</v>
      </c>
      <c r="K45" s="122">
        <f>[2]Invoerensolo!$AC$8</f>
        <v>0</v>
      </c>
      <c r="L45" s="123">
        <f>[2]Invoerensolo!$AD$8</f>
        <v>0</v>
      </c>
      <c r="M45" s="124" t="s">
        <v>142</v>
      </c>
      <c r="N45" s="110"/>
      <c r="O45" s="110"/>
      <c r="P45" s="110"/>
      <c r="Q45" s="110"/>
      <c r="R45" s="110"/>
    </row>
    <row r="46" spans="1:18">
      <c r="A46" s="125">
        <f>[2]Invoerensolo!$J$8</f>
        <v>0</v>
      </c>
      <c r="B46" s="118" t="str">
        <f>[2]Invoerensolo!$G$8</f>
        <v/>
      </c>
      <c r="C46" s="118">
        <f>[2]Invoerensolo!$H$8</f>
        <v>0</v>
      </c>
      <c r="D46" s="110" t="s">
        <v>102</v>
      </c>
      <c r="E46" s="120">
        <v>0.3</v>
      </c>
      <c r="F46" s="126">
        <f>[2]Invoerensolo!$AK$8</f>
        <v>0</v>
      </c>
      <c r="G46" s="126">
        <f>[2]Invoerensolo!$AL$8</f>
        <v>0</v>
      </c>
      <c r="H46" s="126">
        <f>[2]Invoerensolo!$AM$8</f>
        <v>0</v>
      </c>
      <c r="I46" s="126">
        <f>[2]Invoerensolo!$AN$8</f>
        <v>0</v>
      </c>
      <c r="J46" s="126">
        <f>[2]Invoerensolo!$AO$8</f>
        <v>0</v>
      </c>
      <c r="K46" s="127">
        <f>[2]Invoerensolo!$AP$8</f>
        <v>0</v>
      </c>
      <c r="L46" s="123">
        <f>[2]Invoerensolo!$AQ$8</f>
        <v>0</v>
      </c>
      <c r="M46" s="128" t="s">
        <v>142</v>
      </c>
      <c r="N46" s="110"/>
      <c r="O46" s="110"/>
      <c r="P46" s="110"/>
      <c r="Q46" s="110"/>
      <c r="R46" s="110"/>
    </row>
    <row r="47" spans="1:18">
      <c r="A47" s="125">
        <f>[2]Invoerensolo!$N$8</f>
        <v>0</v>
      </c>
      <c r="B47" s="118" t="str">
        <f>[2]Invoerensolo!$K$8</f>
        <v/>
      </c>
      <c r="C47" s="118">
        <f>[2]Invoerensolo!$L$8</f>
        <v>0</v>
      </c>
      <c r="D47" s="129" t="s">
        <v>143</v>
      </c>
      <c r="E47" s="130">
        <f>[2]Invoerensolo!$BR$5</f>
        <v>2.1</v>
      </c>
      <c r="F47" s="131">
        <f>[2]Invoerensolo!$AS$8/10</f>
        <v>0</v>
      </c>
      <c r="G47" s="131">
        <f>[2]Invoerensolo!$AX$8/10</f>
        <v>0</v>
      </c>
      <c r="H47" s="131">
        <f>[2]Invoerensolo!$BC$8/10</f>
        <v>0</v>
      </c>
      <c r="I47" s="131">
        <f>[2]Invoerensolo!$BH$8/10</f>
        <v>0</v>
      </c>
      <c r="J47" s="131">
        <f>[2]Invoerensolo!$BM$8/10</f>
        <v>0</v>
      </c>
      <c r="K47" s="132">
        <f>[2]Invoerensolo!$BR$8</f>
        <v>0</v>
      </c>
      <c r="L47" s="133"/>
      <c r="M47" s="110"/>
      <c r="N47" s="110"/>
      <c r="O47" s="110"/>
      <c r="P47" s="110"/>
      <c r="Q47" s="110"/>
      <c r="R47" s="110"/>
    </row>
    <row r="48" spans="1:18" ht="12.75" customHeight="1">
      <c r="A48" s="125"/>
      <c r="B48" s="118"/>
      <c r="C48" s="118"/>
      <c r="D48" s="129" t="s">
        <v>144</v>
      </c>
      <c r="E48" s="130">
        <f>[2]Invoerensolo!$BS$5</f>
        <v>2.7</v>
      </c>
      <c r="F48" s="131">
        <f>[2]Invoerensolo!$AT$8/10</f>
        <v>0</v>
      </c>
      <c r="G48" s="131">
        <f>[2]Invoerensolo!$AY$8/10</f>
        <v>0</v>
      </c>
      <c r="H48" s="131">
        <f>[2]Invoerensolo!$BD$8/10</f>
        <v>0</v>
      </c>
      <c r="I48" s="131">
        <f>[2]Invoerensolo!$BI$8/10</f>
        <v>0</v>
      </c>
      <c r="J48" s="131">
        <f>[2]Invoerensolo!$BN$8/10</f>
        <v>0</v>
      </c>
      <c r="K48" s="132">
        <f>[2]Invoerensolo!$BS$8</f>
        <v>0</v>
      </c>
      <c r="P48" s="110"/>
      <c r="Q48" s="110"/>
      <c r="R48" s="110"/>
    </row>
    <row r="49" spans="1:18" ht="12.75" customHeight="1">
      <c r="A49" s="110"/>
      <c r="B49" s="111"/>
      <c r="C49" s="119"/>
      <c r="D49" s="129" t="s">
        <v>145</v>
      </c>
      <c r="E49" s="130">
        <f>[2]Invoerensolo!$BT$5</f>
        <v>3.2</v>
      </c>
      <c r="F49" s="131">
        <f>[2]Invoerensolo!$AU$8/10</f>
        <v>0</v>
      </c>
      <c r="G49" s="131">
        <f>[2]Invoerensolo!$AZ$8/10</f>
        <v>0</v>
      </c>
      <c r="H49" s="131">
        <f>[2]Invoerensolo!$BE$8/10</f>
        <v>0</v>
      </c>
      <c r="I49" s="131">
        <f>[2]Invoerensolo!$BJ$8/10</f>
        <v>0</v>
      </c>
      <c r="J49" s="131">
        <f>[2]Invoerensolo!$BO$8/10</f>
        <v>0</v>
      </c>
      <c r="K49" s="132">
        <f>[2]Invoerensolo!$BT$8</f>
        <v>0</v>
      </c>
      <c r="L49" s="133"/>
      <c r="M49" s="110"/>
      <c r="N49" s="110"/>
      <c r="O49" s="110"/>
      <c r="P49" s="110"/>
      <c r="Q49" s="110"/>
      <c r="R49" s="110"/>
    </row>
    <row r="50" spans="1:18" ht="12.75" customHeight="1">
      <c r="D50" s="129" t="s">
        <v>146</v>
      </c>
      <c r="E50" s="130">
        <f>[2]Invoerensolo!$BU$5</f>
        <v>2.6</v>
      </c>
      <c r="F50" s="131">
        <f>[2]Invoerensolo!$AV$8/10</f>
        <v>0</v>
      </c>
      <c r="G50" s="131">
        <f>[2]Invoerensolo!$BA$8/10</f>
        <v>0</v>
      </c>
      <c r="H50" s="131">
        <f>[2]Invoerensolo!$BF$8/10</f>
        <v>0</v>
      </c>
      <c r="I50" s="131">
        <f>[2]Invoerensolo!$BK$8/10</f>
        <v>0</v>
      </c>
      <c r="J50" s="131">
        <f>[2]Invoerensolo!$BP$8/10</f>
        <v>0</v>
      </c>
      <c r="K50" s="132">
        <f>[2]Invoerensolo!$BU$8</f>
        <v>0</v>
      </c>
      <c r="L50" s="134"/>
      <c r="N50" s="110"/>
      <c r="O50" s="110"/>
      <c r="P50" s="110"/>
      <c r="Q50" s="110"/>
      <c r="R50" s="110"/>
    </row>
    <row r="51" spans="1:18" ht="12.75" customHeight="1">
      <c r="D51" s="129" t="s">
        <v>147</v>
      </c>
      <c r="E51" s="130">
        <f>[2]Invoerensolo!$BV$5</f>
        <v>2.1</v>
      </c>
      <c r="F51" s="135">
        <f>[2]Invoerensolo!$AW$8/10</f>
        <v>0</v>
      </c>
      <c r="G51" s="135">
        <f>[2]Invoerensolo!$BB$8/10</f>
        <v>0</v>
      </c>
      <c r="H51" s="135">
        <f>[2]Invoerensolo!$BG$8/10</f>
        <v>0</v>
      </c>
      <c r="I51" s="135">
        <f>[2]Invoerensolo!$BL$8/10</f>
        <v>0</v>
      </c>
      <c r="J51" s="135">
        <f>[2]Invoerensolo!$BQ$8/10</f>
        <v>0</v>
      </c>
      <c r="K51" s="136">
        <f>[2]Invoerensolo!$BV$8</f>
        <v>0</v>
      </c>
      <c r="L51" s="123"/>
      <c r="M51" s="124"/>
      <c r="N51" s="110"/>
      <c r="O51" s="110"/>
      <c r="P51" s="110"/>
      <c r="Q51" s="110"/>
      <c r="R51" s="110"/>
    </row>
    <row r="52" spans="1:18" ht="12.75" customHeight="1">
      <c r="E52" s="120">
        <v>0.4</v>
      </c>
      <c r="J52" s="137"/>
      <c r="K52" s="138">
        <f>SUM(K47:K51)</f>
        <v>0</v>
      </c>
      <c r="L52" s="123">
        <f>[2]Invoerensolo!$BY$8</f>
        <v>0</v>
      </c>
      <c r="M52" s="124" t="s">
        <v>148</v>
      </c>
      <c r="N52" s="110"/>
      <c r="O52" s="110"/>
      <c r="P52" s="110"/>
      <c r="Q52" s="110"/>
      <c r="R52" s="110"/>
    </row>
    <row r="53" spans="1:18" ht="12.75" customHeight="1" thickBot="1">
      <c r="B53" s="139" t="s">
        <v>106</v>
      </c>
      <c r="C53" s="110">
        <f>[2]Invoerensolo!$E$8</f>
        <v>0</v>
      </c>
      <c r="D53" s="118"/>
      <c r="E53" s="118"/>
      <c r="F53" s="140"/>
      <c r="G53" s="140"/>
      <c r="H53" s="140"/>
      <c r="I53" s="141"/>
      <c r="K53" s="142" t="s">
        <v>104</v>
      </c>
      <c r="L53" s="143">
        <f>[2]Invoerensolo!$CC$8</f>
        <v>0</v>
      </c>
      <c r="M53" s="124" t="s">
        <v>105</v>
      </c>
      <c r="N53" s="110"/>
      <c r="O53" s="110"/>
    </row>
    <row r="54" spans="1:18" ht="12.75" customHeight="1" thickTop="1">
      <c r="B54" s="139" t="s">
        <v>108</v>
      </c>
      <c r="C54" s="144">
        <f>[2]Invoerensolo!$F$8</f>
        <v>0</v>
      </c>
      <c r="D54" s="118"/>
      <c r="E54" s="118"/>
      <c r="F54" s="140"/>
      <c r="G54" s="140"/>
      <c r="H54" s="140"/>
      <c r="I54" s="141"/>
      <c r="K54" s="142" t="s">
        <v>107</v>
      </c>
      <c r="L54" s="123">
        <f>[2]Invoerensolo!$CD$8</f>
        <v>0</v>
      </c>
      <c r="M54" s="110">
        <f>[2]Invoerensolo!$C$2</f>
        <v>100</v>
      </c>
      <c r="N54" s="145" t="s">
        <v>149</v>
      </c>
      <c r="O54" s="146">
        <f>[2]Invoerensolo!$CF$8</f>
        <v>0</v>
      </c>
      <c r="Q54" s="147">
        <f>[2]Invoerensolo!$CE$8</f>
        <v>2</v>
      </c>
    </row>
    <row r="55" spans="1:18" ht="12.75" customHeight="1" thickBot="1">
      <c r="A55" s="125"/>
      <c r="D55" s="118"/>
      <c r="E55" s="118"/>
      <c r="F55" s="140"/>
      <c r="G55" s="140"/>
      <c r="H55" s="140"/>
      <c r="I55" s="141"/>
      <c r="K55" s="142" t="s">
        <v>150</v>
      </c>
      <c r="L55" s="133">
        <f>[2]Invoerensolo!$Q$8</f>
        <v>0</v>
      </c>
      <c r="M55" s="110">
        <f>[2]Invoerensolo!$C$1</f>
        <v>0</v>
      </c>
      <c r="N55" s="145" t="s">
        <v>149</v>
      </c>
      <c r="O55" s="146">
        <f>[2]Invoerensolo!$CG$8</f>
        <v>0</v>
      </c>
      <c r="P55" s="148" t="s">
        <v>142</v>
      </c>
      <c r="Q55" s="147" t="str">
        <f>[2]Invoerensolo!$R$8</f>
        <v/>
      </c>
    </row>
    <row r="56" spans="1:18" ht="12.75" customHeight="1" thickTop="1">
      <c r="A56" s="125"/>
      <c r="D56" s="118"/>
      <c r="E56" s="118"/>
      <c r="F56" s="140"/>
      <c r="G56" s="140"/>
      <c r="H56" s="140"/>
      <c r="I56" s="141"/>
      <c r="K56" s="142" t="s">
        <v>109</v>
      </c>
      <c r="L56" s="123"/>
      <c r="M56" s="110"/>
      <c r="N56" s="110"/>
      <c r="O56" s="149">
        <f>[2]Invoerensolo!$C$8</f>
        <v>0</v>
      </c>
      <c r="P56" s="150" t="s">
        <v>142</v>
      </c>
    </row>
    <row r="57" spans="1:18" ht="18" customHeight="1">
      <c r="A57" s="110"/>
      <c r="B57" s="110"/>
      <c r="C57" s="118"/>
      <c r="D57" s="110"/>
      <c r="E57" s="110"/>
      <c r="F57" s="151"/>
      <c r="G57" s="151"/>
      <c r="H57" s="151"/>
      <c r="I57" s="151"/>
      <c r="J57" s="151"/>
      <c r="K57" s="151"/>
      <c r="L57" s="133"/>
      <c r="M57" s="110"/>
      <c r="N57" s="110"/>
      <c r="O57" s="152"/>
    </row>
    <row r="58" spans="1:18">
      <c r="A58" s="117">
        <f>[2]Invoerensolo!$B$9</f>
        <v>2</v>
      </c>
      <c r="B58" s="118" t="str">
        <f>[2]Invoerensolo!$D$9</f>
        <v/>
      </c>
      <c r="C58" s="153">
        <f>[2]Invoerensolo!$O$9</f>
        <v>0</v>
      </c>
      <c r="D58" s="110" t="s">
        <v>101</v>
      </c>
      <c r="E58" s="120">
        <v>0.3</v>
      </c>
      <c r="F58" s="121">
        <f>[2]Invoerensolo!$X$9</f>
        <v>0</v>
      </c>
      <c r="G58" s="121">
        <f>[2]Invoerensolo!$Y$9</f>
        <v>0</v>
      </c>
      <c r="H58" s="121">
        <f>[2]Invoerensolo!$Z$9</f>
        <v>0</v>
      </c>
      <c r="I58" s="121">
        <f>[2]Invoerensolo!$AA$9</f>
        <v>0</v>
      </c>
      <c r="J58" s="121">
        <f>[2]Invoerensolo!$AB$9</f>
        <v>0</v>
      </c>
      <c r="K58" s="122">
        <f>[2]Invoerensolo!$AC$9</f>
        <v>0</v>
      </c>
      <c r="L58" s="123">
        <f>[2]Invoerensolo!$AD$9</f>
        <v>0</v>
      </c>
      <c r="M58" s="124" t="s">
        <v>142</v>
      </c>
      <c r="N58" s="110"/>
      <c r="O58" s="110"/>
      <c r="P58" s="110"/>
      <c r="Q58" s="110"/>
      <c r="R58" s="110"/>
    </row>
    <row r="59" spans="1:18">
      <c r="A59" s="125">
        <f>[2]Invoerensolo!$J$9</f>
        <v>0</v>
      </c>
      <c r="B59" s="118" t="str">
        <f>[2]Invoerensolo!$G$9</f>
        <v/>
      </c>
      <c r="C59" s="118">
        <f>[2]Invoerensolo!$H$9</f>
        <v>0</v>
      </c>
      <c r="D59" s="110" t="s">
        <v>102</v>
      </c>
      <c r="E59" s="120">
        <v>0.3</v>
      </c>
      <c r="F59" s="126">
        <f>[2]Invoerensolo!$AK$9</f>
        <v>0</v>
      </c>
      <c r="G59" s="126">
        <f>[2]Invoerensolo!$AL$9</f>
        <v>0</v>
      </c>
      <c r="H59" s="126">
        <f>[2]Invoerensolo!$AM$9</f>
        <v>0</v>
      </c>
      <c r="I59" s="126">
        <f>[2]Invoerensolo!$AN$9</f>
        <v>0</v>
      </c>
      <c r="J59" s="126">
        <f>[2]Invoerensolo!$AO$9</f>
        <v>0</v>
      </c>
      <c r="K59" s="127">
        <f>[2]Invoerensolo!$AP$9</f>
        <v>0</v>
      </c>
      <c r="L59" s="123">
        <f>[2]Invoerensolo!$AQ$9</f>
        <v>0</v>
      </c>
      <c r="M59" s="128" t="s">
        <v>142</v>
      </c>
      <c r="N59" s="110"/>
      <c r="O59" s="110"/>
      <c r="P59" s="110"/>
      <c r="Q59" s="110"/>
      <c r="R59" s="110"/>
    </row>
    <row r="60" spans="1:18">
      <c r="A60" s="125">
        <f>[2]Invoerensolo!$N$9</f>
        <v>0</v>
      </c>
      <c r="B60" s="118" t="str">
        <f>[2]Invoerensolo!$K$9</f>
        <v/>
      </c>
      <c r="C60" s="118">
        <f>[2]Invoerensolo!$L$9</f>
        <v>0</v>
      </c>
      <c r="D60" s="129" t="s">
        <v>143</v>
      </c>
      <c r="E60" s="130">
        <f>[2]Invoerensolo!$BR$5</f>
        <v>2.1</v>
      </c>
      <c r="F60" s="131">
        <f>[2]Invoerensolo!$AS$9/10</f>
        <v>0</v>
      </c>
      <c r="G60" s="131">
        <f>[2]Invoerensolo!$AX$9/10</f>
        <v>0</v>
      </c>
      <c r="H60" s="131">
        <f>[2]Invoerensolo!$BC$9/10</f>
        <v>0</v>
      </c>
      <c r="I60" s="131">
        <f>[2]Invoerensolo!$BH$9/10</f>
        <v>0</v>
      </c>
      <c r="J60" s="131">
        <f>[2]Invoerensolo!$BM$9/10</f>
        <v>0</v>
      </c>
      <c r="K60" s="132">
        <f>[2]Invoerensolo!$BR$9</f>
        <v>0</v>
      </c>
      <c r="L60" s="133"/>
      <c r="M60" s="110"/>
      <c r="N60" s="110"/>
      <c r="O60" s="110"/>
      <c r="P60" s="110"/>
      <c r="Q60" s="110"/>
      <c r="R60" s="110"/>
    </row>
    <row r="61" spans="1:18" ht="12.75" customHeight="1">
      <c r="A61" s="125"/>
      <c r="B61" s="118"/>
      <c r="C61" s="118"/>
      <c r="D61" s="129" t="s">
        <v>144</v>
      </c>
      <c r="E61" s="130">
        <f>[2]Invoerensolo!$BS$5</f>
        <v>2.7</v>
      </c>
      <c r="F61" s="131">
        <f>[2]Invoerensolo!$AT$9/10</f>
        <v>0</v>
      </c>
      <c r="G61" s="131">
        <f>[2]Invoerensolo!$AY$9/10</f>
        <v>0</v>
      </c>
      <c r="H61" s="131">
        <f>[2]Invoerensolo!$BD$9/10</f>
        <v>0</v>
      </c>
      <c r="I61" s="131">
        <f>[2]Invoerensolo!$BI$9/10</f>
        <v>0</v>
      </c>
      <c r="J61" s="131">
        <f>[2]Invoerensolo!$BN$9/10</f>
        <v>0</v>
      </c>
      <c r="K61" s="132">
        <f>[2]Invoerensolo!$BS$9</f>
        <v>0</v>
      </c>
      <c r="P61" s="110"/>
      <c r="Q61" s="110"/>
      <c r="R61" s="110"/>
    </row>
    <row r="62" spans="1:18" ht="12.75" customHeight="1">
      <c r="A62" s="110"/>
      <c r="B62" s="111"/>
      <c r="C62" s="119"/>
      <c r="D62" s="129" t="s">
        <v>145</v>
      </c>
      <c r="E62" s="130">
        <f>[2]Invoerensolo!$BT$5</f>
        <v>3.2</v>
      </c>
      <c r="F62" s="131">
        <f>[2]Invoerensolo!$AU$9/10</f>
        <v>0</v>
      </c>
      <c r="G62" s="131">
        <f>[2]Invoerensolo!$AZ$9/10</f>
        <v>0</v>
      </c>
      <c r="H62" s="131">
        <f>[2]Invoerensolo!$BE$9/10</f>
        <v>0</v>
      </c>
      <c r="I62" s="131">
        <f>[2]Invoerensolo!$BJ$9/10</f>
        <v>0</v>
      </c>
      <c r="J62" s="131">
        <f>[2]Invoerensolo!$BO$9/10</f>
        <v>0</v>
      </c>
      <c r="K62" s="132">
        <f>[2]Invoerensolo!$BT$9</f>
        <v>0</v>
      </c>
      <c r="L62" s="133"/>
      <c r="M62" s="110"/>
      <c r="N62" s="110"/>
      <c r="O62" s="110"/>
      <c r="P62" s="110"/>
      <c r="Q62" s="110"/>
      <c r="R62" s="110"/>
    </row>
    <row r="63" spans="1:18" ht="12.75" customHeight="1">
      <c r="D63" s="129" t="s">
        <v>146</v>
      </c>
      <c r="E63" s="130">
        <f>[2]Invoerensolo!$BU$5</f>
        <v>2.6</v>
      </c>
      <c r="F63" s="131">
        <f>[2]Invoerensolo!$AV$9/10</f>
        <v>0</v>
      </c>
      <c r="G63" s="131">
        <f>[2]Invoerensolo!$BA$9/10</f>
        <v>0</v>
      </c>
      <c r="H63" s="131">
        <f>[2]Invoerensolo!$BF$9/10</f>
        <v>0</v>
      </c>
      <c r="I63" s="131">
        <f>[2]Invoerensolo!$BK$9/10</f>
        <v>0</v>
      </c>
      <c r="J63" s="131">
        <f>[2]Invoerensolo!$BP$9/10</f>
        <v>0</v>
      </c>
      <c r="K63" s="132">
        <f>[2]Invoerensolo!$BU$9</f>
        <v>0</v>
      </c>
      <c r="L63" s="134"/>
      <c r="N63" s="110"/>
      <c r="O63" s="110"/>
      <c r="P63" s="110"/>
      <c r="Q63" s="110"/>
      <c r="R63" s="110"/>
    </row>
    <row r="64" spans="1:18" ht="12.75" customHeight="1">
      <c r="D64" s="129" t="s">
        <v>147</v>
      </c>
      <c r="E64" s="130">
        <f>[2]Invoerensolo!$BV$5</f>
        <v>2.1</v>
      </c>
      <c r="F64" s="135">
        <f>[2]Invoerensolo!$AW$9/10</f>
        <v>0</v>
      </c>
      <c r="G64" s="135">
        <f>[2]Invoerensolo!$BB$9/10</f>
        <v>0</v>
      </c>
      <c r="H64" s="135">
        <f>[2]Invoerensolo!$BG$9/10</f>
        <v>0</v>
      </c>
      <c r="I64" s="135">
        <f>[2]Invoerensolo!$BL$9/10</f>
        <v>0</v>
      </c>
      <c r="J64" s="135">
        <f>[2]Invoerensolo!$BQ$9/10</f>
        <v>0</v>
      </c>
      <c r="K64" s="136">
        <f>[2]Invoerensolo!$BV$9</f>
        <v>0</v>
      </c>
      <c r="L64" s="123"/>
      <c r="M64" s="124"/>
      <c r="N64" s="110"/>
      <c r="O64" s="110"/>
      <c r="P64" s="110"/>
      <c r="Q64" s="110"/>
      <c r="R64" s="110"/>
    </row>
    <row r="65" spans="1:18" ht="12.75" customHeight="1">
      <c r="E65" s="120">
        <v>0.4</v>
      </c>
      <c r="J65" s="137"/>
      <c r="K65" s="138">
        <f>SUM(K60:K64)</f>
        <v>0</v>
      </c>
      <c r="L65" s="123">
        <f>[2]Invoerensolo!$BY$9</f>
        <v>0</v>
      </c>
      <c r="M65" s="124" t="s">
        <v>148</v>
      </c>
      <c r="N65" s="110"/>
      <c r="O65" s="110"/>
      <c r="P65" s="110"/>
      <c r="Q65" s="110"/>
      <c r="R65" s="110"/>
    </row>
    <row r="66" spans="1:18" ht="12.75" customHeight="1" thickBot="1">
      <c r="B66" s="139" t="s">
        <v>106</v>
      </c>
      <c r="C66" s="110">
        <f>[2]Invoerensolo!$E$9</f>
        <v>0</v>
      </c>
      <c r="D66" s="118"/>
      <c r="E66" s="118"/>
      <c r="F66" s="140"/>
      <c r="G66" s="140"/>
      <c r="H66" s="140"/>
      <c r="I66" s="141"/>
      <c r="K66" s="142" t="s">
        <v>104</v>
      </c>
      <c r="L66" s="143">
        <f>[2]Invoerensolo!$CC$9</f>
        <v>0</v>
      </c>
      <c r="M66" s="124" t="s">
        <v>105</v>
      </c>
      <c r="N66" s="110"/>
      <c r="O66" s="110"/>
    </row>
    <row r="67" spans="1:18" ht="12.75" customHeight="1" thickTop="1">
      <c r="B67" s="139" t="s">
        <v>108</v>
      </c>
      <c r="C67" s="144">
        <f>[2]Invoerensolo!$F$9</f>
        <v>0</v>
      </c>
      <c r="D67" s="118"/>
      <c r="E67" s="118"/>
      <c r="F67" s="140"/>
      <c r="G67" s="140"/>
      <c r="H67" s="140"/>
      <c r="I67" s="141"/>
      <c r="K67" s="142" t="s">
        <v>107</v>
      </c>
      <c r="L67" s="123">
        <f>[2]Invoerensolo!$CD$9</f>
        <v>0</v>
      </c>
      <c r="M67" s="110">
        <f>[2]Invoerensolo!$C$2</f>
        <v>100</v>
      </c>
      <c r="N67" s="145" t="s">
        <v>149</v>
      </c>
      <c r="O67" s="146">
        <f>[2]Invoerensolo!$CF$9</f>
        <v>0</v>
      </c>
      <c r="Q67" s="147">
        <f>[2]Invoerensolo!$CE$9</f>
        <v>2</v>
      </c>
    </row>
    <row r="68" spans="1:18" ht="12.75" customHeight="1" thickBot="1">
      <c r="A68" s="125"/>
      <c r="D68" s="118"/>
      <c r="E68" s="118"/>
      <c r="F68" s="140"/>
      <c r="G68" s="140"/>
      <c r="H68" s="140"/>
      <c r="I68" s="141"/>
      <c r="K68" s="142" t="s">
        <v>150</v>
      </c>
      <c r="L68" s="133">
        <f>[2]Invoerensolo!$Q$9</f>
        <v>0</v>
      </c>
      <c r="M68" s="110">
        <f>[2]Invoerensolo!$C$1</f>
        <v>0</v>
      </c>
      <c r="N68" s="145" t="s">
        <v>149</v>
      </c>
      <c r="O68" s="146">
        <f>[2]Invoerensolo!$CG$9</f>
        <v>0</v>
      </c>
      <c r="P68" s="148" t="s">
        <v>142</v>
      </c>
      <c r="Q68" s="147" t="str">
        <f>[2]Invoerensolo!$R$9</f>
        <v/>
      </c>
    </row>
    <row r="69" spans="1:18" ht="12.75" customHeight="1" thickTop="1">
      <c r="A69" s="125"/>
      <c r="D69" s="118"/>
      <c r="E69" s="118"/>
      <c r="F69" s="140"/>
      <c r="G69" s="140"/>
      <c r="H69" s="140"/>
      <c r="I69" s="141"/>
      <c r="K69" s="142" t="s">
        <v>109</v>
      </c>
      <c r="L69" s="123"/>
      <c r="M69" s="110"/>
      <c r="N69" s="110"/>
      <c r="O69" s="149">
        <f>[2]Invoerensolo!$C$9</f>
        <v>0</v>
      </c>
      <c r="P69" s="150" t="s">
        <v>142</v>
      </c>
    </row>
    <row r="70" spans="1:18" ht="18" customHeight="1">
      <c r="A70" s="110"/>
      <c r="B70" s="110"/>
      <c r="C70" s="118"/>
      <c r="D70" s="110"/>
      <c r="E70" s="110"/>
      <c r="F70" s="151"/>
      <c r="G70" s="151"/>
      <c r="H70" s="151"/>
      <c r="I70" s="151"/>
      <c r="J70" s="151"/>
      <c r="K70" s="151"/>
      <c r="L70" s="133"/>
      <c r="M70" s="110"/>
      <c r="N70" s="110"/>
      <c r="O70" s="152"/>
    </row>
    <row r="71" spans="1:18">
      <c r="A71" s="117">
        <f>[2]Invoerensolo!$B$10</f>
        <v>2</v>
      </c>
      <c r="B71" s="118" t="str">
        <f>[2]Invoerensolo!$D$10</f>
        <v/>
      </c>
      <c r="C71" s="153">
        <f>[2]Invoerensolo!$O$10</f>
        <v>0</v>
      </c>
      <c r="D71" s="110" t="s">
        <v>101</v>
      </c>
      <c r="E71" s="120">
        <v>0.3</v>
      </c>
      <c r="F71" s="121">
        <f>[2]Invoerensolo!$X$10</f>
        <v>0</v>
      </c>
      <c r="G71" s="121">
        <f>[2]Invoerensolo!$Y$10</f>
        <v>0</v>
      </c>
      <c r="H71" s="121">
        <f>[2]Invoerensolo!$Z$10</f>
        <v>0</v>
      </c>
      <c r="I71" s="121">
        <f>[2]Invoerensolo!$AA$10</f>
        <v>0</v>
      </c>
      <c r="J71" s="121">
        <f>[2]Invoerensolo!$AB$10</f>
        <v>0</v>
      </c>
      <c r="K71" s="122">
        <f>[2]Invoerensolo!$AC$10</f>
        <v>0</v>
      </c>
      <c r="L71" s="123">
        <f>[2]Invoerensolo!$AD$10</f>
        <v>0</v>
      </c>
      <c r="M71" s="124" t="s">
        <v>142</v>
      </c>
      <c r="N71" s="110"/>
      <c r="O71" s="110"/>
      <c r="P71" s="110"/>
      <c r="Q71" s="110"/>
      <c r="R71" s="110"/>
    </row>
    <row r="72" spans="1:18">
      <c r="A72" s="125">
        <f>[2]Invoerensolo!$J$10</f>
        <v>0</v>
      </c>
      <c r="B72" s="118" t="str">
        <f>[2]Invoerensolo!$G$10</f>
        <v/>
      </c>
      <c r="C72" s="118">
        <f>[2]Invoerensolo!$H$10</f>
        <v>0</v>
      </c>
      <c r="D72" s="110" t="s">
        <v>102</v>
      </c>
      <c r="E72" s="120">
        <v>0.3</v>
      </c>
      <c r="F72" s="126">
        <f>[2]Invoerensolo!$AK$10</f>
        <v>0</v>
      </c>
      <c r="G72" s="126">
        <f>[2]Invoerensolo!$AL$10</f>
        <v>0</v>
      </c>
      <c r="H72" s="126">
        <f>[2]Invoerensolo!$AM$10</f>
        <v>0</v>
      </c>
      <c r="I72" s="126">
        <f>[2]Invoerensolo!$AN$10</f>
        <v>0</v>
      </c>
      <c r="J72" s="126">
        <f>[2]Invoerensolo!$AO$10</f>
        <v>0</v>
      </c>
      <c r="K72" s="127">
        <f>[2]Invoerensolo!$AP$10</f>
        <v>0</v>
      </c>
      <c r="L72" s="123">
        <f>[2]Invoerensolo!$AQ$10</f>
        <v>0</v>
      </c>
      <c r="M72" s="128" t="s">
        <v>142</v>
      </c>
      <c r="N72" s="110"/>
      <c r="O72" s="110"/>
      <c r="P72" s="110"/>
      <c r="Q72" s="110"/>
      <c r="R72" s="110"/>
    </row>
    <row r="73" spans="1:18">
      <c r="A73" s="125">
        <f>[2]Invoerensolo!$N$10</f>
        <v>0</v>
      </c>
      <c r="B73" s="118" t="str">
        <f>[2]Invoerensolo!$K$10</f>
        <v/>
      </c>
      <c r="C73" s="118">
        <f>[2]Invoerensolo!$L$10</f>
        <v>0</v>
      </c>
      <c r="D73" s="129" t="s">
        <v>143</v>
      </c>
      <c r="E73" s="130">
        <f>[2]Invoerensolo!$BR$5</f>
        <v>2.1</v>
      </c>
      <c r="F73" s="131">
        <f>[2]Invoerensolo!$AS$10/10</f>
        <v>0</v>
      </c>
      <c r="G73" s="131">
        <f>[2]Invoerensolo!$AX$10/10</f>
        <v>0</v>
      </c>
      <c r="H73" s="131">
        <f>[2]Invoerensolo!$BC$10/10</f>
        <v>0</v>
      </c>
      <c r="I73" s="131">
        <f>[2]Invoerensolo!$BH$10/10</f>
        <v>0</v>
      </c>
      <c r="J73" s="131">
        <f>[2]Invoerensolo!$BM$10/10</f>
        <v>0</v>
      </c>
      <c r="K73" s="132">
        <f>[2]Invoerensolo!$BR$10</f>
        <v>0</v>
      </c>
      <c r="L73" s="133"/>
      <c r="M73" s="110"/>
      <c r="N73" s="110"/>
      <c r="O73" s="110"/>
      <c r="P73" s="110"/>
      <c r="Q73" s="110"/>
      <c r="R73" s="110"/>
    </row>
    <row r="74" spans="1:18" ht="12.75" customHeight="1">
      <c r="A74" s="125"/>
      <c r="B74" s="118"/>
      <c r="C74" s="118"/>
      <c r="D74" s="129" t="s">
        <v>144</v>
      </c>
      <c r="E74" s="130">
        <f>[2]Invoerensolo!$BS$5</f>
        <v>2.7</v>
      </c>
      <c r="F74" s="131">
        <f>[2]Invoerensolo!$AT$10/10</f>
        <v>0</v>
      </c>
      <c r="G74" s="131">
        <f>[2]Invoerensolo!$AY$10/10</f>
        <v>0</v>
      </c>
      <c r="H74" s="131">
        <f>[2]Invoerensolo!$BD$10/10</f>
        <v>0</v>
      </c>
      <c r="I74" s="131">
        <f>[2]Invoerensolo!$BI$10/10</f>
        <v>0</v>
      </c>
      <c r="J74" s="131">
        <f>[2]Invoerensolo!$BN$10/10</f>
        <v>0</v>
      </c>
      <c r="K74" s="132">
        <f>[2]Invoerensolo!$BS$10</f>
        <v>0</v>
      </c>
      <c r="P74" s="110"/>
      <c r="Q74" s="110"/>
      <c r="R74" s="110"/>
    </row>
    <row r="75" spans="1:18" ht="12.75" customHeight="1">
      <c r="A75" s="110"/>
      <c r="B75" s="111"/>
      <c r="C75" s="119"/>
      <c r="D75" s="129" t="s">
        <v>145</v>
      </c>
      <c r="E75" s="130">
        <f>[2]Invoerensolo!$BT$5</f>
        <v>3.2</v>
      </c>
      <c r="F75" s="131">
        <f>[2]Invoerensolo!$AU$10/10</f>
        <v>0</v>
      </c>
      <c r="G75" s="131">
        <f>[2]Invoerensolo!$AZ$10/10</f>
        <v>0</v>
      </c>
      <c r="H75" s="131">
        <f>[2]Invoerensolo!$BE$10/10</f>
        <v>0</v>
      </c>
      <c r="I75" s="131">
        <f>[2]Invoerensolo!$BJ$10/10</f>
        <v>0</v>
      </c>
      <c r="J75" s="131">
        <f>[2]Invoerensolo!$BO$10/10</f>
        <v>0</v>
      </c>
      <c r="K75" s="132">
        <f>[2]Invoerensolo!$BT$10</f>
        <v>0</v>
      </c>
      <c r="L75" s="133"/>
      <c r="M75" s="110"/>
      <c r="N75" s="110"/>
      <c r="O75" s="110"/>
      <c r="P75" s="110"/>
      <c r="Q75" s="110"/>
      <c r="R75" s="110"/>
    </row>
    <row r="76" spans="1:18" ht="12.75" customHeight="1">
      <c r="D76" s="129" t="s">
        <v>146</v>
      </c>
      <c r="E76" s="130">
        <f>[2]Invoerensolo!$BU$5</f>
        <v>2.6</v>
      </c>
      <c r="F76" s="131">
        <f>[2]Invoerensolo!$AV$10/10</f>
        <v>0</v>
      </c>
      <c r="G76" s="131">
        <f>[2]Invoerensolo!$BA$10/10</f>
        <v>0</v>
      </c>
      <c r="H76" s="131">
        <f>[2]Invoerensolo!$BF$10/10</f>
        <v>0</v>
      </c>
      <c r="I76" s="131">
        <f>[2]Invoerensolo!$BK$10/10</f>
        <v>0</v>
      </c>
      <c r="J76" s="131">
        <f>[2]Invoerensolo!$BP$10/10</f>
        <v>0</v>
      </c>
      <c r="K76" s="132">
        <f>[2]Invoerensolo!$BU$10</f>
        <v>0</v>
      </c>
      <c r="L76" s="134"/>
      <c r="N76" s="110"/>
      <c r="O76" s="110"/>
      <c r="P76" s="110"/>
      <c r="Q76" s="110"/>
      <c r="R76" s="110"/>
    </row>
    <row r="77" spans="1:18" ht="12.75" customHeight="1">
      <c r="D77" s="129" t="s">
        <v>147</v>
      </c>
      <c r="E77" s="130">
        <f>[2]Invoerensolo!$BV$5</f>
        <v>2.1</v>
      </c>
      <c r="F77" s="135">
        <f>[2]Invoerensolo!$AW$10/10</f>
        <v>0</v>
      </c>
      <c r="G77" s="135">
        <f>[2]Invoerensolo!$BB$10/10</f>
        <v>0</v>
      </c>
      <c r="H77" s="135">
        <f>[2]Invoerensolo!$BG$10/10</f>
        <v>0</v>
      </c>
      <c r="I77" s="135">
        <f>[2]Invoerensolo!$BL$10/10</f>
        <v>0</v>
      </c>
      <c r="J77" s="135">
        <f>[2]Invoerensolo!$BQ$10/10</f>
        <v>0</v>
      </c>
      <c r="K77" s="136">
        <f>[2]Invoerensolo!$BV$10</f>
        <v>0</v>
      </c>
      <c r="L77" s="123"/>
      <c r="M77" s="124"/>
      <c r="N77" s="110"/>
      <c r="O77" s="110"/>
      <c r="P77" s="110"/>
      <c r="Q77" s="110"/>
      <c r="R77" s="110"/>
    </row>
    <row r="78" spans="1:18" ht="12.75" customHeight="1">
      <c r="E78" s="120">
        <v>0.4</v>
      </c>
      <c r="J78" s="137"/>
      <c r="K78" s="138">
        <f>SUM(K73:K77)</f>
        <v>0</v>
      </c>
      <c r="L78" s="123">
        <f>[2]Invoerensolo!$BY$10</f>
        <v>0</v>
      </c>
      <c r="M78" s="124" t="s">
        <v>148</v>
      </c>
      <c r="N78" s="110"/>
      <c r="O78" s="110"/>
      <c r="P78" s="110"/>
      <c r="Q78" s="110"/>
      <c r="R78" s="110"/>
    </row>
    <row r="79" spans="1:18" ht="12.75" customHeight="1" thickBot="1">
      <c r="B79" s="139" t="s">
        <v>106</v>
      </c>
      <c r="C79" s="110">
        <f>[2]Invoerensolo!$E$10</f>
        <v>0</v>
      </c>
      <c r="D79" s="118"/>
      <c r="E79" s="118"/>
      <c r="F79" s="140"/>
      <c r="G79" s="140"/>
      <c r="H79" s="140"/>
      <c r="I79" s="141"/>
      <c r="K79" s="142" t="s">
        <v>104</v>
      </c>
      <c r="L79" s="143">
        <f>[2]Invoerensolo!$CC$10</f>
        <v>0</v>
      </c>
      <c r="M79" s="124" t="s">
        <v>105</v>
      </c>
      <c r="N79" s="110"/>
      <c r="O79" s="110"/>
    </row>
    <row r="80" spans="1:18" ht="12.75" customHeight="1" thickTop="1">
      <c r="B80" s="139" t="s">
        <v>108</v>
      </c>
      <c r="C80" s="144">
        <f>[2]Invoerensolo!$F$10</f>
        <v>0</v>
      </c>
      <c r="D80" s="118"/>
      <c r="E80" s="118"/>
      <c r="F80" s="140"/>
      <c r="G80" s="140"/>
      <c r="H80" s="140"/>
      <c r="I80" s="141"/>
      <c r="K80" s="142" t="s">
        <v>107</v>
      </c>
      <c r="L80" s="123">
        <f>[2]Invoerensolo!$CD$10</f>
        <v>0</v>
      </c>
      <c r="M80" s="110">
        <f>[2]Invoerensolo!$C$2</f>
        <v>100</v>
      </c>
      <c r="N80" s="145" t="s">
        <v>149</v>
      </c>
      <c r="O80" s="146">
        <f>[2]Invoerensolo!$CF$10</f>
        <v>0</v>
      </c>
      <c r="Q80" s="147">
        <f>[2]Invoerensolo!$CE$10</f>
        <v>2</v>
      </c>
    </row>
    <row r="81" spans="1:18" ht="12.75" customHeight="1" thickBot="1">
      <c r="A81" s="125"/>
      <c r="D81" s="118"/>
      <c r="E81" s="118"/>
      <c r="F81" s="140"/>
      <c r="G81" s="140"/>
      <c r="H81" s="140"/>
      <c r="I81" s="141"/>
      <c r="K81" s="142" t="s">
        <v>150</v>
      </c>
      <c r="L81" s="133">
        <f>[2]Invoerensolo!$Q$10</f>
        <v>0</v>
      </c>
      <c r="M81" s="110">
        <f>[2]Invoerensolo!$C$1</f>
        <v>0</v>
      </c>
      <c r="N81" s="145" t="s">
        <v>149</v>
      </c>
      <c r="O81" s="146">
        <f>[2]Invoerensolo!$CG$10</f>
        <v>0</v>
      </c>
      <c r="P81" s="148" t="s">
        <v>142</v>
      </c>
      <c r="Q81" s="147" t="str">
        <f>[2]Invoerensolo!$R$10</f>
        <v/>
      </c>
    </row>
    <row r="82" spans="1:18" ht="12.75" customHeight="1" thickTop="1">
      <c r="A82" s="125"/>
      <c r="D82" s="118"/>
      <c r="E82" s="118"/>
      <c r="F82" s="140"/>
      <c r="G82" s="140"/>
      <c r="H82" s="140"/>
      <c r="I82" s="141"/>
      <c r="K82" s="142" t="s">
        <v>109</v>
      </c>
      <c r="L82" s="123"/>
      <c r="M82" s="110"/>
      <c r="N82" s="110"/>
      <c r="O82" s="149">
        <f>[2]Invoerensolo!$C$10</f>
        <v>0</v>
      </c>
      <c r="P82" s="150" t="s">
        <v>142</v>
      </c>
    </row>
    <row r="83" spans="1:18" ht="18" customHeight="1">
      <c r="A83" s="110"/>
      <c r="B83" s="110"/>
      <c r="C83" s="118"/>
      <c r="D83" s="110"/>
      <c r="E83" s="110"/>
      <c r="F83" s="151"/>
      <c r="G83" s="151"/>
      <c r="H83" s="151"/>
      <c r="I83" s="151"/>
      <c r="J83" s="151"/>
      <c r="K83" s="151"/>
      <c r="L83" s="133"/>
      <c r="M83" s="110"/>
      <c r="N83" s="110"/>
      <c r="O83" s="152"/>
    </row>
    <row r="84" spans="1:18">
      <c r="A84" s="117">
        <f>[2]Invoerensolo!$B$11</f>
        <v>2</v>
      </c>
      <c r="B84" s="118" t="str">
        <f>[2]Invoerensolo!$D$11</f>
        <v/>
      </c>
      <c r="C84" s="153">
        <f>[2]Invoerensolo!$O$11</f>
        <v>0</v>
      </c>
      <c r="D84" s="110" t="s">
        <v>101</v>
      </c>
      <c r="E84" s="120">
        <v>0.3</v>
      </c>
      <c r="F84" s="121">
        <f>[2]Invoerensolo!$X$11</f>
        <v>0</v>
      </c>
      <c r="G84" s="121">
        <f>[2]Invoerensolo!$Y$11</f>
        <v>0</v>
      </c>
      <c r="H84" s="121">
        <f>[2]Invoerensolo!$Z$11</f>
        <v>0</v>
      </c>
      <c r="I84" s="121">
        <f>[2]Invoerensolo!$AA$11</f>
        <v>0</v>
      </c>
      <c r="J84" s="121">
        <f>[2]Invoerensolo!$AB$11</f>
        <v>0</v>
      </c>
      <c r="K84" s="122">
        <f>[2]Invoerensolo!$AC$11</f>
        <v>0</v>
      </c>
      <c r="L84" s="123">
        <f>[2]Invoerensolo!$AD$11</f>
        <v>0</v>
      </c>
      <c r="M84" s="124" t="s">
        <v>142</v>
      </c>
      <c r="N84" s="110"/>
      <c r="O84" s="110"/>
      <c r="P84" s="110"/>
      <c r="Q84" s="110"/>
      <c r="R84" s="110"/>
    </row>
    <row r="85" spans="1:18">
      <c r="A85" s="125">
        <f>[2]Invoerensolo!$J$11</f>
        <v>0</v>
      </c>
      <c r="B85" s="118" t="str">
        <f>[2]Invoerensolo!$G$11</f>
        <v/>
      </c>
      <c r="C85" s="118">
        <f>[2]Invoerensolo!$H$11</f>
        <v>0</v>
      </c>
      <c r="D85" s="110" t="s">
        <v>102</v>
      </c>
      <c r="E85" s="120">
        <v>0.3</v>
      </c>
      <c r="F85" s="126">
        <f>[2]Invoerensolo!$AK$11</f>
        <v>0</v>
      </c>
      <c r="G85" s="126">
        <f>[2]Invoerensolo!$AL$11</f>
        <v>0</v>
      </c>
      <c r="H85" s="126">
        <f>[2]Invoerensolo!$AM$11</f>
        <v>0</v>
      </c>
      <c r="I85" s="126">
        <f>[2]Invoerensolo!$AN$11</f>
        <v>0</v>
      </c>
      <c r="J85" s="126">
        <f>[2]Invoerensolo!$AO$11</f>
        <v>0</v>
      </c>
      <c r="K85" s="127">
        <f>[2]Invoerensolo!$AP$11</f>
        <v>0</v>
      </c>
      <c r="L85" s="123">
        <f>[2]Invoerensolo!$AQ$11</f>
        <v>0</v>
      </c>
      <c r="M85" s="128" t="s">
        <v>142</v>
      </c>
      <c r="N85" s="110"/>
      <c r="O85" s="110"/>
      <c r="P85" s="110"/>
      <c r="Q85" s="110"/>
      <c r="R85" s="110"/>
    </row>
    <row r="86" spans="1:18">
      <c r="A86" s="125">
        <f>[2]Invoerensolo!$N$11</f>
        <v>0</v>
      </c>
      <c r="B86" s="118" t="str">
        <f>[2]Invoerensolo!$K$11</f>
        <v/>
      </c>
      <c r="C86" s="118">
        <f>[2]Invoerensolo!$L$11</f>
        <v>0</v>
      </c>
      <c r="D86" s="129" t="s">
        <v>143</v>
      </c>
      <c r="E86" s="130">
        <f>[2]Invoerensolo!$BR$5</f>
        <v>2.1</v>
      </c>
      <c r="F86" s="131">
        <f>[2]Invoerensolo!$AS$11/10</f>
        <v>0</v>
      </c>
      <c r="G86" s="131">
        <f>[2]Invoerensolo!$AX$11/10</f>
        <v>0</v>
      </c>
      <c r="H86" s="131">
        <f>[2]Invoerensolo!$BC$11/10</f>
        <v>0</v>
      </c>
      <c r="I86" s="131">
        <f>[2]Invoerensolo!$BH$11/10</f>
        <v>0</v>
      </c>
      <c r="J86" s="131">
        <f>[2]Invoerensolo!$BM$11/10</f>
        <v>0</v>
      </c>
      <c r="K86" s="132">
        <f>[2]Invoerensolo!$BR$11</f>
        <v>0</v>
      </c>
      <c r="L86" s="133"/>
      <c r="M86" s="110"/>
      <c r="N86" s="110"/>
      <c r="O86" s="110"/>
      <c r="P86" s="110"/>
      <c r="Q86" s="110"/>
      <c r="R86" s="110"/>
    </row>
    <row r="87" spans="1:18" ht="12.75" customHeight="1">
      <c r="A87" s="125"/>
      <c r="B87" s="118"/>
      <c r="C87" s="118"/>
      <c r="D87" s="129" t="s">
        <v>144</v>
      </c>
      <c r="E87" s="130">
        <f>[2]Invoerensolo!$BS$5</f>
        <v>2.7</v>
      </c>
      <c r="F87" s="131">
        <f>[2]Invoerensolo!$AT$11/10</f>
        <v>0</v>
      </c>
      <c r="G87" s="131">
        <f>[2]Invoerensolo!$AY$11/10</f>
        <v>0</v>
      </c>
      <c r="H87" s="131">
        <f>[2]Invoerensolo!$BD$11/10</f>
        <v>0</v>
      </c>
      <c r="I87" s="131">
        <f>[2]Invoerensolo!$BI$11/10</f>
        <v>0</v>
      </c>
      <c r="J87" s="131">
        <f>[2]Invoerensolo!$BN$11/10</f>
        <v>0</v>
      </c>
      <c r="K87" s="132">
        <f>[2]Invoerensolo!$BS$11</f>
        <v>0</v>
      </c>
      <c r="P87" s="110"/>
      <c r="Q87" s="110"/>
      <c r="R87" s="110"/>
    </row>
    <row r="88" spans="1:18" ht="12.75" customHeight="1">
      <c r="A88" s="110"/>
      <c r="B88" s="111"/>
      <c r="C88" s="119"/>
      <c r="D88" s="129" t="s">
        <v>145</v>
      </c>
      <c r="E88" s="130">
        <f>[2]Invoerensolo!$BT$5</f>
        <v>3.2</v>
      </c>
      <c r="F88" s="131">
        <f>[2]Invoerensolo!$AU$11/10</f>
        <v>0</v>
      </c>
      <c r="G88" s="131">
        <f>[2]Invoerensolo!$AZ$11/10</f>
        <v>0</v>
      </c>
      <c r="H88" s="131">
        <f>[2]Invoerensolo!$BE$11/10</f>
        <v>0</v>
      </c>
      <c r="I88" s="131">
        <f>[2]Invoerensolo!$BJ$11/10</f>
        <v>0</v>
      </c>
      <c r="J88" s="131">
        <f>[2]Invoerensolo!$BO$11/10</f>
        <v>0</v>
      </c>
      <c r="K88" s="132">
        <f>[2]Invoerensolo!$BT$11</f>
        <v>0</v>
      </c>
      <c r="L88" s="133"/>
      <c r="M88" s="110"/>
      <c r="N88" s="110"/>
      <c r="O88" s="110"/>
      <c r="P88" s="110"/>
      <c r="Q88" s="110"/>
      <c r="R88" s="110"/>
    </row>
    <row r="89" spans="1:18" ht="12.75" customHeight="1">
      <c r="D89" s="129" t="s">
        <v>146</v>
      </c>
      <c r="E89" s="130">
        <f>[2]Invoerensolo!$BU$5</f>
        <v>2.6</v>
      </c>
      <c r="F89" s="131">
        <f>[2]Invoerensolo!$AV$11/10</f>
        <v>0</v>
      </c>
      <c r="G89" s="131">
        <f>[2]Invoerensolo!$BA$11/10</f>
        <v>0</v>
      </c>
      <c r="H89" s="131">
        <f>[2]Invoerensolo!$BF$11/10</f>
        <v>0</v>
      </c>
      <c r="I89" s="131">
        <f>[2]Invoerensolo!$BK$11/10</f>
        <v>0</v>
      </c>
      <c r="J89" s="131">
        <f>[2]Invoerensolo!$BP$11/10</f>
        <v>0</v>
      </c>
      <c r="K89" s="132">
        <f>[2]Invoerensolo!$BU$11</f>
        <v>0</v>
      </c>
      <c r="L89" s="134"/>
      <c r="N89" s="110"/>
      <c r="O89" s="110"/>
      <c r="P89" s="110"/>
      <c r="Q89" s="110"/>
      <c r="R89" s="110"/>
    </row>
    <row r="90" spans="1:18" ht="12.75" customHeight="1">
      <c r="D90" s="129" t="s">
        <v>147</v>
      </c>
      <c r="E90" s="130">
        <f>[2]Invoerensolo!$BV$5</f>
        <v>2.1</v>
      </c>
      <c r="F90" s="135">
        <f>[2]Invoerensolo!$AW$11/10</f>
        <v>0</v>
      </c>
      <c r="G90" s="135">
        <f>[2]Invoerensolo!$BB$11/10</f>
        <v>0</v>
      </c>
      <c r="H90" s="135">
        <f>[2]Invoerensolo!$BG$11/10</f>
        <v>0</v>
      </c>
      <c r="I90" s="135">
        <f>[2]Invoerensolo!$BL$11/10</f>
        <v>0</v>
      </c>
      <c r="J90" s="135">
        <f>[2]Invoerensolo!$BQ$11/10</f>
        <v>0</v>
      </c>
      <c r="K90" s="136">
        <f>[2]Invoerensolo!$BV$11</f>
        <v>0</v>
      </c>
      <c r="L90" s="123"/>
      <c r="M90" s="124"/>
      <c r="N90" s="110"/>
      <c r="O90" s="110"/>
      <c r="P90" s="110"/>
      <c r="Q90" s="110"/>
      <c r="R90" s="110"/>
    </row>
    <row r="91" spans="1:18" ht="12.75" customHeight="1">
      <c r="E91" s="120">
        <v>0.4</v>
      </c>
      <c r="J91" s="137"/>
      <c r="K91" s="138">
        <f>SUM(K86:K90)</f>
        <v>0</v>
      </c>
      <c r="L91" s="123">
        <f>[2]Invoerensolo!$BY$11</f>
        <v>0</v>
      </c>
      <c r="M91" s="124" t="s">
        <v>148</v>
      </c>
      <c r="N91" s="110"/>
      <c r="O91" s="110"/>
      <c r="P91" s="110"/>
      <c r="Q91" s="110"/>
      <c r="R91" s="110"/>
    </row>
    <row r="92" spans="1:18" ht="12.75" customHeight="1" thickBot="1">
      <c r="B92" s="139" t="s">
        <v>106</v>
      </c>
      <c r="C92" s="110">
        <f>[2]Invoerensolo!$E$11</f>
        <v>0</v>
      </c>
      <c r="D92" s="118"/>
      <c r="E92" s="118"/>
      <c r="F92" s="140"/>
      <c r="G92" s="140"/>
      <c r="H92" s="140"/>
      <c r="I92" s="141"/>
      <c r="K92" s="142" t="s">
        <v>104</v>
      </c>
      <c r="L92" s="143">
        <f>[2]Invoerensolo!$CC$11</f>
        <v>0</v>
      </c>
      <c r="M92" s="124" t="s">
        <v>105</v>
      </c>
      <c r="N92" s="110"/>
      <c r="O92" s="110"/>
    </row>
    <row r="93" spans="1:18" ht="12.75" customHeight="1" thickTop="1">
      <c r="B93" s="139" t="s">
        <v>108</v>
      </c>
      <c r="C93" s="144">
        <f>[2]Invoerensolo!$F$11</f>
        <v>0</v>
      </c>
      <c r="D93" s="118"/>
      <c r="E93" s="118"/>
      <c r="F93" s="140"/>
      <c r="G93" s="140"/>
      <c r="H93" s="140"/>
      <c r="I93" s="141"/>
      <c r="K93" s="142" t="s">
        <v>107</v>
      </c>
      <c r="L93" s="123">
        <f>[2]Invoerensolo!$CD$11</f>
        <v>0</v>
      </c>
      <c r="M93" s="110">
        <f>[2]Invoerensolo!$C$2</f>
        <v>100</v>
      </c>
      <c r="N93" s="145" t="s">
        <v>149</v>
      </c>
      <c r="O93" s="146">
        <f>[2]Invoerensolo!$CF$11</f>
        <v>0</v>
      </c>
      <c r="Q93" s="147">
        <f>[2]Invoerensolo!$CE$11</f>
        <v>2</v>
      </c>
    </row>
    <row r="94" spans="1:18" ht="12.75" customHeight="1" thickBot="1">
      <c r="A94" s="125"/>
      <c r="D94" s="118"/>
      <c r="E94" s="118"/>
      <c r="F94" s="140"/>
      <c r="G94" s="140"/>
      <c r="H94" s="140"/>
      <c r="I94" s="141"/>
      <c r="K94" s="142" t="s">
        <v>150</v>
      </c>
      <c r="L94" s="133">
        <f>[2]Invoerensolo!$Q$11</f>
        <v>0</v>
      </c>
      <c r="M94" s="110">
        <f>[2]Invoerensolo!$C$1</f>
        <v>0</v>
      </c>
      <c r="N94" s="145" t="s">
        <v>149</v>
      </c>
      <c r="O94" s="146">
        <f>[2]Invoerensolo!$CG$11</f>
        <v>0</v>
      </c>
      <c r="P94" s="148" t="s">
        <v>142</v>
      </c>
      <c r="Q94" s="147" t="str">
        <f>[2]Invoerensolo!$R$11</f>
        <v/>
      </c>
    </row>
    <row r="95" spans="1:18" ht="12.75" customHeight="1" thickTop="1">
      <c r="A95" s="125"/>
      <c r="D95" s="118"/>
      <c r="E95" s="118"/>
      <c r="F95" s="140"/>
      <c r="G95" s="140"/>
      <c r="H95" s="140"/>
      <c r="I95" s="141"/>
      <c r="K95" s="142" t="s">
        <v>109</v>
      </c>
      <c r="L95" s="123"/>
      <c r="M95" s="110"/>
      <c r="N95" s="110"/>
      <c r="O95" s="149">
        <f>[2]Invoerensolo!$C$11</f>
        <v>0</v>
      </c>
      <c r="P95" s="150" t="s">
        <v>142</v>
      </c>
    </row>
    <row r="96" spans="1:18" ht="18" customHeight="1">
      <c r="A96" s="110"/>
      <c r="B96" s="110"/>
      <c r="C96" s="118"/>
      <c r="D96" s="110"/>
      <c r="E96" s="110"/>
      <c r="F96" s="151"/>
      <c r="G96" s="151"/>
      <c r="H96" s="151"/>
      <c r="I96" s="151"/>
      <c r="J96" s="151"/>
      <c r="K96" s="151"/>
      <c r="L96" s="133"/>
      <c r="M96" s="110"/>
      <c r="N96" s="110"/>
      <c r="O96" s="152"/>
    </row>
    <row r="97" spans="1:18">
      <c r="A97" s="117">
        <f>[2]Invoerensolo!$B$12</f>
        <v>2</v>
      </c>
      <c r="B97" s="118" t="str">
        <f>[2]Invoerensolo!$D$12</f>
        <v/>
      </c>
      <c r="C97" s="153">
        <f>[2]Invoerensolo!$O$12</f>
        <v>0</v>
      </c>
      <c r="D97" s="110" t="s">
        <v>101</v>
      </c>
      <c r="E97" s="120">
        <v>0.3</v>
      </c>
      <c r="F97" s="121">
        <f>[2]Invoerensolo!$X$12</f>
        <v>0</v>
      </c>
      <c r="G97" s="121">
        <f>[2]Invoerensolo!$Y$12</f>
        <v>0</v>
      </c>
      <c r="H97" s="121">
        <f>[2]Invoerensolo!$Z$12</f>
        <v>0</v>
      </c>
      <c r="I97" s="121">
        <f>[2]Invoerensolo!$AA$12</f>
        <v>0</v>
      </c>
      <c r="J97" s="121">
        <f>[2]Invoerensolo!$AB$12</f>
        <v>0</v>
      </c>
      <c r="K97" s="122">
        <f>[2]Invoerensolo!$AC$12</f>
        <v>0</v>
      </c>
      <c r="L97" s="123">
        <f>[2]Invoerensolo!$AD$12</f>
        <v>0</v>
      </c>
      <c r="M97" s="124" t="s">
        <v>142</v>
      </c>
      <c r="N97" s="110"/>
      <c r="O97" s="110"/>
      <c r="P97" s="110"/>
      <c r="Q97" s="110"/>
      <c r="R97" s="110"/>
    </row>
    <row r="98" spans="1:18">
      <c r="A98" s="125">
        <f>[2]Invoerensolo!$J$12</f>
        <v>0</v>
      </c>
      <c r="B98" s="118" t="str">
        <f>[2]Invoerensolo!$G$12</f>
        <v/>
      </c>
      <c r="C98" s="118">
        <f>[2]Invoerensolo!$H$12</f>
        <v>0</v>
      </c>
      <c r="D98" s="110" t="s">
        <v>102</v>
      </c>
      <c r="E98" s="120">
        <v>0.3</v>
      </c>
      <c r="F98" s="126">
        <f>[2]Invoerensolo!$AK$12</f>
        <v>0</v>
      </c>
      <c r="G98" s="126">
        <f>[2]Invoerensolo!$AL$12</f>
        <v>0</v>
      </c>
      <c r="H98" s="126">
        <f>[2]Invoerensolo!$AM$12</f>
        <v>0</v>
      </c>
      <c r="I98" s="126">
        <f>[2]Invoerensolo!$AN$12</f>
        <v>0</v>
      </c>
      <c r="J98" s="126">
        <f>[2]Invoerensolo!$AO$12</f>
        <v>0</v>
      </c>
      <c r="K98" s="127">
        <f>[2]Invoerensolo!$AP$12</f>
        <v>0</v>
      </c>
      <c r="L98" s="123">
        <f>[2]Invoerensolo!$AQ$12</f>
        <v>0</v>
      </c>
      <c r="M98" s="128" t="s">
        <v>142</v>
      </c>
      <c r="N98" s="110"/>
      <c r="O98" s="110"/>
      <c r="P98" s="110"/>
      <c r="Q98" s="110"/>
      <c r="R98" s="110"/>
    </row>
    <row r="99" spans="1:18">
      <c r="A99" s="125">
        <f>[2]Invoerensolo!$N$12</f>
        <v>0</v>
      </c>
      <c r="B99" s="118" t="str">
        <f>[2]Invoerensolo!$K$12</f>
        <v/>
      </c>
      <c r="C99" s="118">
        <f>[2]Invoerensolo!$L$12</f>
        <v>0</v>
      </c>
      <c r="D99" s="129" t="s">
        <v>143</v>
      </c>
      <c r="E99" s="130">
        <f>[2]Invoerensolo!$BR$5</f>
        <v>2.1</v>
      </c>
      <c r="F99" s="131">
        <f>[2]Invoerensolo!$AS$12/10</f>
        <v>0</v>
      </c>
      <c r="G99" s="131">
        <f>[2]Invoerensolo!$AX$12/10</f>
        <v>0</v>
      </c>
      <c r="H99" s="131">
        <f>[2]Invoerensolo!$BC$12/10</f>
        <v>0</v>
      </c>
      <c r="I99" s="131">
        <f>[2]Invoerensolo!$BH$12/10</f>
        <v>0</v>
      </c>
      <c r="J99" s="131">
        <f>[2]Invoerensolo!$BM$12/10</f>
        <v>0</v>
      </c>
      <c r="K99" s="132">
        <f>[2]Invoerensolo!$BR$12</f>
        <v>0</v>
      </c>
      <c r="L99" s="133"/>
      <c r="M99" s="110"/>
      <c r="N99" s="110"/>
      <c r="O99" s="110"/>
      <c r="P99" s="110"/>
      <c r="Q99" s="110"/>
      <c r="R99" s="110"/>
    </row>
    <row r="100" spans="1:18" ht="12.75" customHeight="1">
      <c r="A100" s="125"/>
      <c r="B100" s="118"/>
      <c r="C100" s="118"/>
      <c r="D100" s="129" t="s">
        <v>144</v>
      </c>
      <c r="E100" s="130">
        <f>[2]Invoerensolo!$BS$5</f>
        <v>2.7</v>
      </c>
      <c r="F100" s="131">
        <f>[2]Invoerensolo!$AT$12/10</f>
        <v>0</v>
      </c>
      <c r="G100" s="131">
        <f>[2]Invoerensolo!$AY$12/10</f>
        <v>0</v>
      </c>
      <c r="H100" s="131">
        <f>[2]Invoerensolo!$BD$12/10</f>
        <v>0</v>
      </c>
      <c r="I100" s="131">
        <f>[2]Invoerensolo!$BI$12/10</f>
        <v>0</v>
      </c>
      <c r="J100" s="131">
        <f>[2]Invoerensolo!$BN$12/10</f>
        <v>0</v>
      </c>
      <c r="K100" s="132">
        <f>[2]Invoerensolo!$BS$12</f>
        <v>0</v>
      </c>
      <c r="P100" s="110"/>
      <c r="Q100" s="110"/>
      <c r="R100" s="110"/>
    </row>
    <row r="101" spans="1:18" ht="12.75" customHeight="1">
      <c r="A101" s="110"/>
      <c r="B101" s="111"/>
      <c r="C101" s="119"/>
      <c r="D101" s="129" t="s">
        <v>145</v>
      </c>
      <c r="E101" s="130">
        <f>[2]Invoerensolo!$BT$5</f>
        <v>3.2</v>
      </c>
      <c r="F101" s="131">
        <f>[2]Invoerensolo!$AU$12/10</f>
        <v>0</v>
      </c>
      <c r="G101" s="131">
        <f>[2]Invoerensolo!$AZ$12/10</f>
        <v>0</v>
      </c>
      <c r="H101" s="131">
        <f>[2]Invoerensolo!$BE$12/10</f>
        <v>0</v>
      </c>
      <c r="I101" s="131">
        <f>[2]Invoerensolo!$BJ$12/10</f>
        <v>0</v>
      </c>
      <c r="J101" s="131">
        <f>[2]Invoerensolo!$BO$12/10</f>
        <v>0</v>
      </c>
      <c r="K101" s="132">
        <f>[2]Invoerensolo!$BT$12</f>
        <v>0</v>
      </c>
      <c r="L101" s="133"/>
      <c r="M101" s="110"/>
      <c r="N101" s="110"/>
      <c r="O101" s="110"/>
      <c r="P101" s="110"/>
      <c r="Q101" s="110"/>
      <c r="R101" s="110"/>
    </row>
    <row r="102" spans="1:18" ht="12.75" customHeight="1">
      <c r="D102" s="129" t="s">
        <v>146</v>
      </c>
      <c r="E102" s="130">
        <f>[2]Invoerensolo!$BU$5</f>
        <v>2.6</v>
      </c>
      <c r="F102" s="131">
        <f>[2]Invoerensolo!$AV$12/10</f>
        <v>0</v>
      </c>
      <c r="G102" s="131">
        <f>[2]Invoerensolo!$BA$12/10</f>
        <v>0</v>
      </c>
      <c r="H102" s="131">
        <f>[2]Invoerensolo!$BF$12/10</f>
        <v>0</v>
      </c>
      <c r="I102" s="131">
        <f>[2]Invoerensolo!$BK$12/10</f>
        <v>0</v>
      </c>
      <c r="J102" s="131">
        <f>[2]Invoerensolo!$BP$12/10</f>
        <v>0</v>
      </c>
      <c r="K102" s="132">
        <f>[2]Invoerensolo!$BU$12</f>
        <v>0</v>
      </c>
      <c r="L102" s="134"/>
      <c r="N102" s="110"/>
      <c r="O102" s="110"/>
      <c r="P102" s="110"/>
      <c r="Q102" s="110"/>
      <c r="R102" s="110"/>
    </row>
    <row r="103" spans="1:18" ht="12.75" customHeight="1">
      <c r="D103" s="129" t="s">
        <v>147</v>
      </c>
      <c r="E103" s="130">
        <f>[2]Invoerensolo!$BV$5</f>
        <v>2.1</v>
      </c>
      <c r="F103" s="135">
        <f>[2]Invoerensolo!$AW$12/10</f>
        <v>0</v>
      </c>
      <c r="G103" s="135">
        <f>[2]Invoerensolo!$BB$12/10</f>
        <v>0</v>
      </c>
      <c r="H103" s="135">
        <f>[2]Invoerensolo!$BG$12/10</f>
        <v>0</v>
      </c>
      <c r="I103" s="135">
        <f>[2]Invoerensolo!$BL$12/10</f>
        <v>0</v>
      </c>
      <c r="J103" s="135">
        <f>[2]Invoerensolo!$BQ$12/10</f>
        <v>0</v>
      </c>
      <c r="K103" s="136">
        <f>[2]Invoerensolo!$BV$12</f>
        <v>0</v>
      </c>
      <c r="L103" s="123"/>
      <c r="M103" s="124"/>
      <c r="N103" s="110"/>
      <c r="O103" s="110"/>
      <c r="P103" s="110"/>
      <c r="Q103" s="110"/>
      <c r="R103" s="110"/>
    </row>
    <row r="104" spans="1:18" ht="12.75" customHeight="1">
      <c r="E104" s="120">
        <v>0.4</v>
      </c>
      <c r="J104" s="137"/>
      <c r="K104" s="138">
        <f>SUM(K99:K103)</f>
        <v>0</v>
      </c>
      <c r="L104" s="123">
        <f>[2]Invoerensolo!$BY$12</f>
        <v>0</v>
      </c>
      <c r="M104" s="124" t="s">
        <v>148</v>
      </c>
      <c r="N104" s="110"/>
      <c r="O104" s="110"/>
      <c r="P104" s="110"/>
      <c r="Q104" s="110"/>
      <c r="R104" s="110"/>
    </row>
    <row r="105" spans="1:18" ht="12.75" customHeight="1" thickBot="1">
      <c r="B105" s="139" t="s">
        <v>106</v>
      </c>
      <c r="C105" s="110">
        <f>[2]Invoerensolo!$E$12</f>
        <v>0</v>
      </c>
      <c r="D105" s="118"/>
      <c r="E105" s="118"/>
      <c r="F105" s="140"/>
      <c r="G105" s="140"/>
      <c r="H105" s="140"/>
      <c r="I105" s="141"/>
      <c r="K105" s="142" t="s">
        <v>104</v>
      </c>
      <c r="L105" s="143">
        <f>[2]Invoerensolo!$CC$12</f>
        <v>0</v>
      </c>
      <c r="M105" s="124" t="s">
        <v>105</v>
      </c>
      <c r="N105" s="110"/>
      <c r="O105" s="110"/>
    </row>
    <row r="106" spans="1:18" ht="12.75" customHeight="1" thickTop="1">
      <c r="B106" s="139" t="s">
        <v>108</v>
      </c>
      <c r="C106" s="144">
        <f>[2]Invoerensolo!$F$12</f>
        <v>0</v>
      </c>
      <c r="D106" s="118"/>
      <c r="E106" s="118"/>
      <c r="F106" s="140"/>
      <c r="G106" s="140"/>
      <c r="H106" s="140"/>
      <c r="I106" s="141"/>
      <c r="K106" s="142" t="s">
        <v>107</v>
      </c>
      <c r="L106" s="123">
        <f>[2]Invoerensolo!$CD$12</f>
        <v>0</v>
      </c>
      <c r="M106" s="110">
        <f>[2]Invoerensolo!$C$2</f>
        <v>100</v>
      </c>
      <c r="N106" s="145" t="s">
        <v>149</v>
      </c>
      <c r="O106" s="146">
        <f>[2]Invoerensolo!$CF$12</f>
        <v>0</v>
      </c>
      <c r="Q106" s="147">
        <f>[2]Invoerensolo!$CE$12</f>
        <v>2</v>
      </c>
    </row>
    <row r="107" spans="1:18" ht="12.75" customHeight="1" thickBot="1">
      <c r="A107" s="125"/>
      <c r="D107" s="118"/>
      <c r="E107" s="118"/>
      <c r="F107" s="140"/>
      <c r="G107" s="140"/>
      <c r="H107" s="140"/>
      <c r="I107" s="141"/>
      <c r="K107" s="142" t="s">
        <v>150</v>
      </c>
      <c r="L107" s="133">
        <f>[2]Invoerensolo!$Q$12</f>
        <v>0</v>
      </c>
      <c r="M107" s="110">
        <f>[2]Invoerensolo!$C$1</f>
        <v>0</v>
      </c>
      <c r="N107" s="145" t="s">
        <v>149</v>
      </c>
      <c r="O107" s="146">
        <f>[2]Invoerensolo!$CG$12</f>
        <v>0</v>
      </c>
      <c r="P107" s="148" t="s">
        <v>142</v>
      </c>
      <c r="Q107" s="147" t="str">
        <f>[2]Invoerensolo!$R$12</f>
        <v/>
      </c>
    </row>
    <row r="108" spans="1:18" ht="12.75" customHeight="1" thickTop="1">
      <c r="A108" s="125"/>
      <c r="D108" s="118"/>
      <c r="E108" s="118"/>
      <c r="F108" s="140"/>
      <c r="G108" s="140"/>
      <c r="H108" s="140"/>
      <c r="I108" s="141"/>
      <c r="K108" s="142" t="s">
        <v>109</v>
      </c>
      <c r="L108" s="123"/>
      <c r="M108" s="110"/>
      <c r="N108" s="110"/>
      <c r="O108" s="149">
        <f>[2]Invoerensolo!$C$12</f>
        <v>0</v>
      </c>
      <c r="P108" s="150" t="s">
        <v>142</v>
      </c>
    </row>
    <row r="109" spans="1:18" ht="18" customHeight="1">
      <c r="A109" s="110"/>
      <c r="B109" s="110"/>
      <c r="C109" s="118"/>
      <c r="D109" s="110"/>
      <c r="E109" s="110"/>
      <c r="F109" s="151"/>
      <c r="G109" s="151"/>
      <c r="H109" s="151"/>
      <c r="I109" s="151"/>
      <c r="J109" s="151"/>
      <c r="K109" s="151"/>
      <c r="L109" s="133"/>
      <c r="M109" s="110"/>
      <c r="N109" s="110"/>
      <c r="O109" s="152"/>
    </row>
    <row r="110" spans="1:18">
      <c r="A110" s="117">
        <f>[2]Invoerensolo!$B$13</f>
        <v>2</v>
      </c>
      <c r="B110" s="118" t="str">
        <f>[2]Invoerensolo!$D$13</f>
        <v/>
      </c>
      <c r="C110" s="153">
        <f>[2]Invoerensolo!$O$13</f>
        <v>0</v>
      </c>
      <c r="D110" s="110" t="s">
        <v>101</v>
      </c>
      <c r="E110" s="120">
        <v>0.3</v>
      </c>
      <c r="F110" s="121">
        <f>[2]Invoerensolo!$X$13</f>
        <v>0</v>
      </c>
      <c r="G110" s="121">
        <f>[2]Invoerensolo!$Y$13</f>
        <v>0</v>
      </c>
      <c r="H110" s="121">
        <f>[2]Invoerensolo!$Z$13</f>
        <v>0</v>
      </c>
      <c r="I110" s="121">
        <f>[2]Invoerensolo!$AA$13</f>
        <v>0</v>
      </c>
      <c r="J110" s="121">
        <f>[2]Invoerensolo!$AB$13</f>
        <v>0</v>
      </c>
      <c r="K110" s="122">
        <f>[2]Invoerensolo!$AC$13</f>
        <v>0</v>
      </c>
      <c r="L110" s="123">
        <f>[2]Invoerensolo!$AD$13</f>
        <v>0</v>
      </c>
      <c r="M110" s="124" t="s">
        <v>142</v>
      </c>
      <c r="N110" s="110"/>
      <c r="O110" s="110"/>
      <c r="P110" s="110"/>
      <c r="Q110" s="110"/>
      <c r="R110" s="110"/>
    </row>
    <row r="111" spans="1:18">
      <c r="A111" s="125">
        <f>[2]Invoerensolo!$J$13</f>
        <v>0</v>
      </c>
      <c r="B111" s="118" t="str">
        <f>[2]Invoerensolo!$G$13</f>
        <v/>
      </c>
      <c r="C111" s="118">
        <f>[2]Invoerensolo!$H$13</f>
        <v>0</v>
      </c>
      <c r="D111" s="110" t="s">
        <v>102</v>
      </c>
      <c r="E111" s="120">
        <v>0.3</v>
      </c>
      <c r="F111" s="126">
        <f>[2]Invoerensolo!$AK$13</f>
        <v>0</v>
      </c>
      <c r="G111" s="126">
        <f>[2]Invoerensolo!$AL$13</f>
        <v>0</v>
      </c>
      <c r="H111" s="126">
        <f>[2]Invoerensolo!$AM$13</f>
        <v>0</v>
      </c>
      <c r="I111" s="126">
        <f>[2]Invoerensolo!$AN$13</f>
        <v>0</v>
      </c>
      <c r="J111" s="126">
        <f>[2]Invoerensolo!$AO$13</f>
        <v>0</v>
      </c>
      <c r="K111" s="127">
        <f>[2]Invoerensolo!$AP$13</f>
        <v>0</v>
      </c>
      <c r="L111" s="123">
        <f>[2]Invoerensolo!$AQ$13</f>
        <v>0</v>
      </c>
      <c r="M111" s="128" t="s">
        <v>142</v>
      </c>
      <c r="N111" s="110"/>
      <c r="O111" s="110"/>
      <c r="P111" s="110"/>
      <c r="Q111" s="110"/>
      <c r="R111" s="110"/>
    </row>
    <row r="112" spans="1:18">
      <c r="A112" s="125">
        <f>[2]Invoerensolo!$N$13</f>
        <v>0</v>
      </c>
      <c r="B112" s="118" t="str">
        <f>[2]Invoerensolo!$K$13</f>
        <v/>
      </c>
      <c r="C112" s="118">
        <f>[2]Invoerensolo!$L$13</f>
        <v>0</v>
      </c>
      <c r="D112" s="129" t="s">
        <v>143</v>
      </c>
      <c r="E112" s="130">
        <f>[2]Invoerensolo!$BR$5</f>
        <v>2.1</v>
      </c>
      <c r="F112" s="131">
        <f>[2]Invoerensolo!$AS$13/10</f>
        <v>0</v>
      </c>
      <c r="G112" s="131">
        <f>[2]Invoerensolo!$AX$13/10</f>
        <v>0</v>
      </c>
      <c r="H112" s="131">
        <f>[2]Invoerensolo!$BC$13/10</f>
        <v>0</v>
      </c>
      <c r="I112" s="131">
        <f>[2]Invoerensolo!$BH$13/10</f>
        <v>0</v>
      </c>
      <c r="J112" s="131">
        <f>[2]Invoerensolo!$BM$13/10</f>
        <v>0</v>
      </c>
      <c r="K112" s="132">
        <f>[2]Invoerensolo!$BR$13</f>
        <v>0</v>
      </c>
      <c r="L112" s="133"/>
      <c r="M112" s="110"/>
      <c r="N112" s="110"/>
      <c r="O112" s="110"/>
      <c r="P112" s="110"/>
      <c r="Q112" s="110"/>
      <c r="R112" s="110"/>
    </row>
    <row r="113" spans="1:18" ht="12.75" customHeight="1">
      <c r="A113" s="125"/>
      <c r="B113" s="118"/>
      <c r="C113" s="118"/>
      <c r="D113" s="129" t="s">
        <v>144</v>
      </c>
      <c r="E113" s="130">
        <f>[2]Invoerensolo!$BS$5</f>
        <v>2.7</v>
      </c>
      <c r="F113" s="131">
        <f>[2]Invoerensolo!$AT$13/10</f>
        <v>0</v>
      </c>
      <c r="G113" s="131">
        <f>[2]Invoerensolo!$AY$13/10</f>
        <v>0</v>
      </c>
      <c r="H113" s="131">
        <f>[2]Invoerensolo!$BD$13/10</f>
        <v>0</v>
      </c>
      <c r="I113" s="131">
        <f>[2]Invoerensolo!$BI$13/10</f>
        <v>0</v>
      </c>
      <c r="J113" s="131">
        <f>[2]Invoerensolo!$BN$13/10</f>
        <v>0</v>
      </c>
      <c r="K113" s="132">
        <f>[2]Invoerensolo!$BS$13</f>
        <v>0</v>
      </c>
      <c r="P113" s="110"/>
      <c r="Q113" s="110"/>
      <c r="R113" s="110"/>
    </row>
    <row r="114" spans="1:18" ht="12.75" customHeight="1">
      <c r="A114" s="110"/>
      <c r="B114" s="111"/>
      <c r="C114" s="119"/>
      <c r="D114" s="129" t="s">
        <v>145</v>
      </c>
      <c r="E114" s="130">
        <f>[2]Invoerensolo!$BT$5</f>
        <v>3.2</v>
      </c>
      <c r="F114" s="131">
        <f>[2]Invoerensolo!$AU$13/10</f>
        <v>0</v>
      </c>
      <c r="G114" s="131">
        <f>[2]Invoerensolo!$AZ$13/10</f>
        <v>0</v>
      </c>
      <c r="H114" s="131">
        <f>[2]Invoerensolo!$BE$13/10</f>
        <v>0</v>
      </c>
      <c r="I114" s="131">
        <f>[2]Invoerensolo!$BJ$13/10</f>
        <v>0</v>
      </c>
      <c r="J114" s="131">
        <f>[2]Invoerensolo!$BO$13/10</f>
        <v>0</v>
      </c>
      <c r="K114" s="132">
        <f>[2]Invoerensolo!$BT$13</f>
        <v>0</v>
      </c>
      <c r="L114" s="133"/>
      <c r="M114" s="110"/>
      <c r="N114" s="110"/>
      <c r="O114" s="110"/>
      <c r="P114" s="110"/>
      <c r="Q114" s="110"/>
      <c r="R114" s="110"/>
    </row>
    <row r="115" spans="1:18" ht="12.75" customHeight="1">
      <c r="D115" s="129" t="s">
        <v>146</v>
      </c>
      <c r="E115" s="130">
        <f>[2]Invoerensolo!$BU$5</f>
        <v>2.6</v>
      </c>
      <c r="F115" s="131">
        <f>[2]Invoerensolo!$AV$13/10</f>
        <v>0</v>
      </c>
      <c r="G115" s="131">
        <f>[2]Invoerensolo!$BA$13/10</f>
        <v>0</v>
      </c>
      <c r="H115" s="131">
        <f>[2]Invoerensolo!$BF$13/10</f>
        <v>0</v>
      </c>
      <c r="I115" s="131">
        <f>[2]Invoerensolo!$BK$13/10</f>
        <v>0</v>
      </c>
      <c r="J115" s="131">
        <f>[2]Invoerensolo!$BP$13/10</f>
        <v>0</v>
      </c>
      <c r="K115" s="132">
        <f>[2]Invoerensolo!$BU$13</f>
        <v>0</v>
      </c>
      <c r="L115" s="134"/>
      <c r="N115" s="110"/>
      <c r="O115" s="110"/>
      <c r="P115" s="110"/>
      <c r="Q115" s="110"/>
      <c r="R115" s="110"/>
    </row>
    <row r="116" spans="1:18" ht="12.75" customHeight="1">
      <c r="D116" s="129" t="s">
        <v>147</v>
      </c>
      <c r="E116" s="130">
        <f>[2]Invoerensolo!$BV$5</f>
        <v>2.1</v>
      </c>
      <c r="F116" s="135">
        <f>[2]Invoerensolo!$AW$13/10</f>
        <v>0</v>
      </c>
      <c r="G116" s="135">
        <f>[2]Invoerensolo!$BB$13/10</f>
        <v>0</v>
      </c>
      <c r="H116" s="135">
        <f>[2]Invoerensolo!$BG$13/10</f>
        <v>0</v>
      </c>
      <c r="I116" s="135">
        <f>[2]Invoerensolo!$BL$13/10</f>
        <v>0</v>
      </c>
      <c r="J116" s="135">
        <f>[2]Invoerensolo!$BQ$13/10</f>
        <v>0</v>
      </c>
      <c r="K116" s="136">
        <f>[2]Invoerensolo!$BV$13</f>
        <v>0</v>
      </c>
      <c r="L116" s="123"/>
      <c r="M116" s="124"/>
      <c r="N116" s="110"/>
      <c r="O116" s="110"/>
      <c r="P116" s="110"/>
      <c r="Q116" s="110"/>
      <c r="R116" s="110"/>
    </row>
    <row r="117" spans="1:18" ht="12.75" customHeight="1">
      <c r="E117" s="120">
        <v>0.4</v>
      </c>
      <c r="J117" s="137"/>
      <c r="K117" s="138">
        <f>SUM(K112:K116)</f>
        <v>0</v>
      </c>
      <c r="L117" s="123">
        <f>[2]Invoerensolo!$BY$13</f>
        <v>0</v>
      </c>
      <c r="M117" s="124" t="s">
        <v>148</v>
      </c>
      <c r="N117" s="110"/>
      <c r="O117" s="110"/>
      <c r="P117" s="110"/>
      <c r="Q117" s="110"/>
      <c r="R117" s="110"/>
    </row>
    <row r="118" spans="1:18" ht="12.75" customHeight="1" thickBot="1">
      <c r="B118" s="139" t="s">
        <v>106</v>
      </c>
      <c r="C118" s="110">
        <f>[2]Invoerensolo!$E$13</f>
        <v>0</v>
      </c>
      <c r="D118" s="118"/>
      <c r="E118" s="118"/>
      <c r="F118" s="140"/>
      <c r="G118" s="140"/>
      <c r="H118" s="140"/>
      <c r="I118" s="141"/>
      <c r="K118" s="142" t="s">
        <v>104</v>
      </c>
      <c r="L118" s="143">
        <f>[2]Invoerensolo!$CC$13</f>
        <v>0</v>
      </c>
      <c r="M118" s="124" t="s">
        <v>105</v>
      </c>
      <c r="N118" s="110"/>
      <c r="O118" s="110"/>
    </row>
    <row r="119" spans="1:18" ht="12.75" customHeight="1" thickTop="1">
      <c r="B119" s="139" t="s">
        <v>108</v>
      </c>
      <c r="C119" s="144">
        <f>[2]Invoerensolo!$F$13</f>
        <v>0</v>
      </c>
      <c r="D119" s="118"/>
      <c r="E119" s="118"/>
      <c r="F119" s="140"/>
      <c r="G119" s="140"/>
      <c r="H119" s="140"/>
      <c r="I119" s="141"/>
      <c r="K119" s="142" t="s">
        <v>107</v>
      </c>
      <c r="L119" s="123">
        <f>[2]Invoerensolo!$CD$13</f>
        <v>0</v>
      </c>
      <c r="M119" s="110">
        <f>[2]Invoerensolo!$C$2</f>
        <v>100</v>
      </c>
      <c r="N119" s="145" t="s">
        <v>149</v>
      </c>
      <c r="O119" s="146">
        <f>[2]Invoerensolo!$CF$13</f>
        <v>0</v>
      </c>
      <c r="Q119" s="147">
        <f>[2]Invoerensolo!$CE$13</f>
        <v>2</v>
      </c>
    </row>
    <row r="120" spans="1:18" ht="12.75" customHeight="1" thickBot="1">
      <c r="A120" s="125"/>
      <c r="D120" s="118"/>
      <c r="E120" s="118"/>
      <c r="F120" s="140"/>
      <c r="G120" s="140"/>
      <c r="H120" s="140"/>
      <c r="I120" s="141"/>
      <c r="K120" s="142" t="s">
        <v>150</v>
      </c>
      <c r="L120" s="133">
        <f>[2]Invoerensolo!$Q$13</f>
        <v>0</v>
      </c>
      <c r="M120" s="110">
        <f>[2]Invoerensolo!$C$1</f>
        <v>0</v>
      </c>
      <c r="N120" s="145" t="s">
        <v>149</v>
      </c>
      <c r="O120" s="146">
        <f>[2]Invoerensolo!$CG$13</f>
        <v>0</v>
      </c>
      <c r="P120" s="148" t="s">
        <v>142</v>
      </c>
      <c r="Q120" s="147" t="str">
        <f>[2]Invoerensolo!$R$13</f>
        <v/>
      </c>
    </row>
    <row r="121" spans="1:18" ht="12.75" customHeight="1" thickTop="1">
      <c r="A121" s="125"/>
      <c r="D121" s="118"/>
      <c r="E121" s="118"/>
      <c r="F121" s="140"/>
      <c r="G121" s="140"/>
      <c r="H121" s="140"/>
      <c r="I121" s="141"/>
      <c r="K121" s="142" t="s">
        <v>109</v>
      </c>
      <c r="L121" s="123"/>
      <c r="M121" s="110"/>
      <c r="N121" s="110"/>
      <c r="O121" s="149">
        <f>[2]Invoerensolo!$C$13</f>
        <v>0</v>
      </c>
      <c r="P121" s="150" t="s">
        <v>142</v>
      </c>
    </row>
    <row r="122" spans="1:18" ht="18" customHeight="1">
      <c r="A122" s="110"/>
      <c r="B122" s="110"/>
      <c r="C122" s="118"/>
      <c r="D122" s="110"/>
      <c r="E122" s="110"/>
      <c r="F122" s="151"/>
      <c r="G122" s="151"/>
      <c r="H122" s="151"/>
      <c r="I122" s="151"/>
      <c r="J122" s="151"/>
      <c r="K122" s="151"/>
      <c r="L122" s="133"/>
      <c r="M122" s="110"/>
      <c r="N122" s="110"/>
      <c r="O122" s="152"/>
    </row>
    <row r="123" spans="1:18">
      <c r="A123" s="117">
        <f>[2]Invoerensolo!$B$14</f>
        <v>2</v>
      </c>
      <c r="B123" s="118" t="str">
        <f>[2]Invoerensolo!$D$14</f>
        <v/>
      </c>
      <c r="C123" s="153">
        <f>[2]Invoerensolo!$O$14</f>
        <v>0</v>
      </c>
      <c r="D123" s="110" t="s">
        <v>101</v>
      </c>
      <c r="E123" s="120">
        <v>0.3</v>
      </c>
      <c r="F123" s="121">
        <f>[2]Invoerensolo!$X$14</f>
        <v>0</v>
      </c>
      <c r="G123" s="121">
        <f>[2]Invoerensolo!$Y$14</f>
        <v>0</v>
      </c>
      <c r="H123" s="121">
        <f>[2]Invoerensolo!$Z$14</f>
        <v>0</v>
      </c>
      <c r="I123" s="121">
        <f>[2]Invoerensolo!$AA$14</f>
        <v>0</v>
      </c>
      <c r="J123" s="121">
        <f>[2]Invoerensolo!$AB$14</f>
        <v>0</v>
      </c>
      <c r="K123" s="122">
        <f>[2]Invoerensolo!$AC$14</f>
        <v>0</v>
      </c>
      <c r="L123" s="123">
        <f>[2]Invoerensolo!$AD$14</f>
        <v>0</v>
      </c>
      <c r="M123" s="124" t="s">
        <v>142</v>
      </c>
      <c r="N123" s="110"/>
      <c r="O123" s="110"/>
      <c r="P123" s="110"/>
      <c r="Q123" s="110"/>
      <c r="R123" s="110"/>
    </row>
    <row r="124" spans="1:18">
      <c r="A124" s="125">
        <f>[2]Invoerensolo!$J$14</f>
        <v>0</v>
      </c>
      <c r="B124" s="118" t="str">
        <f>[2]Invoerensolo!$G$14</f>
        <v/>
      </c>
      <c r="C124" s="118">
        <f>[2]Invoerensolo!$H$14</f>
        <v>0</v>
      </c>
      <c r="D124" s="110" t="s">
        <v>102</v>
      </c>
      <c r="E124" s="120">
        <v>0.3</v>
      </c>
      <c r="F124" s="126">
        <f>[2]Invoerensolo!$AK$14</f>
        <v>0</v>
      </c>
      <c r="G124" s="126">
        <f>[2]Invoerensolo!$AL$14</f>
        <v>0</v>
      </c>
      <c r="H124" s="126">
        <f>[2]Invoerensolo!$AM$14</f>
        <v>0</v>
      </c>
      <c r="I124" s="126">
        <f>[2]Invoerensolo!$AN$14</f>
        <v>0</v>
      </c>
      <c r="J124" s="126">
        <f>[2]Invoerensolo!$AO$14</f>
        <v>0</v>
      </c>
      <c r="K124" s="127">
        <f>[2]Invoerensolo!$AP$14</f>
        <v>0</v>
      </c>
      <c r="L124" s="123">
        <f>[2]Invoerensolo!$AQ$14</f>
        <v>0</v>
      </c>
      <c r="M124" s="128" t="s">
        <v>142</v>
      </c>
      <c r="N124" s="110"/>
      <c r="O124" s="110"/>
      <c r="P124" s="110"/>
      <c r="Q124" s="110"/>
      <c r="R124" s="110"/>
    </row>
    <row r="125" spans="1:18">
      <c r="A125" s="125">
        <f>[2]Invoerensolo!$N$14</f>
        <v>0</v>
      </c>
      <c r="B125" s="118" t="str">
        <f>[2]Invoerensolo!$K$14</f>
        <v/>
      </c>
      <c r="C125" s="118">
        <f>[2]Invoerensolo!$L$14</f>
        <v>0</v>
      </c>
      <c r="D125" s="129" t="s">
        <v>143</v>
      </c>
      <c r="E125" s="130">
        <f>[2]Invoerensolo!$BR$5</f>
        <v>2.1</v>
      </c>
      <c r="F125" s="131">
        <f>[2]Invoerensolo!$AS$14/10</f>
        <v>0</v>
      </c>
      <c r="G125" s="131">
        <f>[2]Invoerensolo!$AX$14/10</f>
        <v>0</v>
      </c>
      <c r="H125" s="131">
        <f>[2]Invoerensolo!$BC$14/10</f>
        <v>0</v>
      </c>
      <c r="I125" s="131">
        <f>[2]Invoerensolo!$BH$14/10</f>
        <v>0</v>
      </c>
      <c r="J125" s="131">
        <f>[2]Invoerensolo!$BM$14/10</f>
        <v>0</v>
      </c>
      <c r="K125" s="132">
        <f>[2]Invoerensolo!$BR$14</f>
        <v>0</v>
      </c>
      <c r="L125" s="133"/>
      <c r="M125" s="110"/>
      <c r="N125" s="110"/>
      <c r="O125" s="110"/>
      <c r="P125" s="110"/>
      <c r="Q125" s="110"/>
      <c r="R125" s="110"/>
    </row>
    <row r="126" spans="1:18" ht="12.75" customHeight="1">
      <c r="A126" s="125"/>
      <c r="B126" s="118"/>
      <c r="C126" s="118"/>
      <c r="D126" s="129" t="s">
        <v>144</v>
      </c>
      <c r="E126" s="130">
        <f>[2]Invoerensolo!$BS$5</f>
        <v>2.7</v>
      </c>
      <c r="F126" s="131">
        <f>[2]Invoerensolo!$AT$14/10</f>
        <v>0</v>
      </c>
      <c r="G126" s="131">
        <f>[2]Invoerensolo!$AY$14/10</f>
        <v>0</v>
      </c>
      <c r="H126" s="131">
        <f>[2]Invoerensolo!$BD$14/10</f>
        <v>0</v>
      </c>
      <c r="I126" s="131">
        <f>[2]Invoerensolo!$BI$14/10</f>
        <v>0</v>
      </c>
      <c r="J126" s="131">
        <f>[2]Invoerensolo!$BN$14/10</f>
        <v>0</v>
      </c>
      <c r="K126" s="132">
        <f>[2]Invoerensolo!$BS$14</f>
        <v>0</v>
      </c>
      <c r="P126" s="110"/>
      <c r="Q126" s="110"/>
      <c r="R126" s="110"/>
    </row>
    <row r="127" spans="1:18" ht="12.75" customHeight="1">
      <c r="A127" s="110"/>
      <c r="B127" s="111"/>
      <c r="C127" s="119"/>
      <c r="D127" s="129" t="s">
        <v>145</v>
      </c>
      <c r="E127" s="130">
        <f>[2]Invoerensolo!$BT$5</f>
        <v>3.2</v>
      </c>
      <c r="F127" s="131">
        <f>[2]Invoerensolo!$AU$14/10</f>
        <v>0</v>
      </c>
      <c r="G127" s="131">
        <f>[2]Invoerensolo!$AZ$14/10</f>
        <v>0</v>
      </c>
      <c r="H127" s="131">
        <f>[2]Invoerensolo!$BE$14/10</f>
        <v>0</v>
      </c>
      <c r="I127" s="131">
        <f>[2]Invoerensolo!$BJ$14/10</f>
        <v>0</v>
      </c>
      <c r="J127" s="131">
        <f>[2]Invoerensolo!$BO$14/10</f>
        <v>0</v>
      </c>
      <c r="K127" s="132">
        <f>[2]Invoerensolo!$BT$14</f>
        <v>0</v>
      </c>
      <c r="L127" s="133"/>
      <c r="M127" s="110"/>
      <c r="N127" s="110"/>
      <c r="O127" s="110"/>
      <c r="P127" s="110"/>
      <c r="Q127" s="110"/>
      <c r="R127" s="110"/>
    </row>
    <row r="128" spans="1:18" ht="12.75" customHeight="1">
      <c r="D128" s="129" t="s">
        <v>146</v>
      </c>
      <c r="E128" s="130">
        <f>[2]Invoerensolo!$BU$5</f>
        <v>2.6</v>
      </c>
      <c r="F128" s="131">
        <f>[2]Invoerensolo!$AV$14/10</f>
        <v>0</v>
      </c>
      <c r="G128" s="131">
        <f>[2]Invoerensolo!$BA$14/10</f>
        <v>0</v>
      </c>
      <c r="H128" s="131">
        <f>[2]Invoerensolo!$BF$14/10</f>
        <v>0</v>
      </c>
      <c r="I128" s="131">
        <f>[2]Invoerensolo!$BK$14/10</f>
        <v>0</v>
      </c>
      <c r="J128" s="131">
        <f>[2]Invoerensolo!$BP$14/10</f>
        <v>0</v>
      </c>
      <c r="K128" s="132">
        <f>[2]Invoerensolo!$BU$14</f>
        <v>0</v>
      </c>
      <c r="L128" s="134"/>
      <c r="N128" s="110"/>
      <c r="O128" s="110"/>
      <c r="P128" s="110"/>
      <c r="Q128" s="110"/>
      <c r="R128" s="110"/>
    </row>
    <row r="129" spans="1:18" ht="12.75" customHeight="1">
      <c r="D129" s="129" t="s">
        <v>147</v>
      </c>
      <c r="E129" s="130">
        <f>[2]Invoerensolo!$BV$5</f>
        <v>2.1</v>
      </c>
      <c r="F129" s="135">
        <f>[2]Invoerensolo!$AW$14/10</f>
        <v>0</v>
      </c>
      <c r="G129" s="135">
        <f>[2]Invoerensolo!$BB$14/10</f>
        <v>0</v>
      </c>
      <c r="H129" s="135">
        <f>[2]Invoerensolo!$BG$14/10</f>
        <v>0</v>
      </c>
      <c r="I129" s="135">
        <f>[2]Invoerensolo!$BL$14/10</f>
        <v>0</v>
      </c>
      <c r="J129" s="135">
        <f>[2]Invoerensolo!$BQ$14/10</f>
        <v>0</v>
      </c>
      <c r="K129" s="136">
        <f>[2]Invoerensolo!$BV$14</f>
        <v>0</v>
      </c>
      <c r="L129" s="123"/>
      <c r="M129" s="124"/>
      <c r="N129" s="110"/>
      <c r="O129" s="110"/>
      <c r="P129" s="110"/>
      <c r="Q129" s="110"/>
      <c r="R129" s="110"/>
    </row>
    <row r="130" spans="1:18" ht="12.75" customHeight="1">
      <c r="E130" s="120">
        <v>0.4</v>
      </c>
      <c r="J130" s="137"/>
      <c r="K130" s="138">
        <f>SUM(K125:K129)</f>
        <v>0</v>
      </c>
      <c r="L130" s="123">
        <f>[2]Invoerensolo!$BY$14</f>
        <v>0</v>
      </c>
      <c r="M130" s="124" t="s">
        <v>148</v>
      </c>
      <c r="N130" s="110"/>
      <c r="O130" s="110"/>
      <c r="P130" s="110"/>
      <c r="Q130" s="110"/>
      <c r="R130" s="110"/>
    </row>
    <row r="131" spans="1:18" ht="12.75" customHeight="1" thickBot="1">
      <c r="B131" s="139" t="s">
        <v>106</v>
      </c>
      <c r="C131" s="110">
        <f>[2]Invoerensolo!$E$14</f>
        <v>0</v>
      </c>
      <c r="D131" s="118"/>
      <c r="E131" s="118"/>
      <c r="F131" s="140"/>
      <c r="G131" s="140"/>
      <c r="H131" s="140"/>
      <c r="I131" s="141"/>
      <c r="K131" s="142" t="s">
        <v>104</v>
      </c>
      <c r="L131" s="143">
        <f>[2]Invoerensolo!$CC$14</f>
        <v>0</v>
      </c>
      <c r="M131" s="124" t="s">
        <v>105</v>
      </c>
      <c r="N131" s="110"/>
      <c r="O131" s="110"/>
    </row>
    <row r="132" spans="1:18" ht="12.75" customHeight="1" thickTop="1">
      <c r="B132" s="139" t="s">
        <v>108</v>
      </c>
      <c r="C132" s="144">
        <f>[2]Invoerensolo!$F$14</f>
        <v>0</v>
      </c>
      <c r="D132" s="118"/>
      <c r="E132" s="118"/>
      <c r="F132" s="140"/>
      <c r="G132" s="140"/>
      <c r="H132" s="140"/>
      <c r="I132" s="141"/>
      <c r="K132" s="142" t="s">
        <v>107</v>
      </c>
      <c r="L132" s="123">
        <f>[2]Invoerensolo!$CD$14</f>
        <v>0</v>
      </c>
      <c r="M132" s="110">
        <f>[2]Invoerensolo!$C$2</f>
        <v>100</v>
      </c>
      <c r="N132" s="145" t="s">
        <v>149</v>
      </c>
      <c r="O132" s="146">
        <f>[2]Invoerensolo!$CF$14</f>
        <v>0</v>
      </c>
      <c r="Q132" s="147">
        <f>[2]Invoerensolo!$CE$14</f>
        <v>2</v>
      </c>
    </row>
    <row r="133" spans="1:18" ht="12.75" customHeight="1" thickBot="1">
      <c r="A133" s="125"/>
      <c r="D133" s="118"/>
      <c r="E133" s="118"/>
      <c r="F133" s="140"/>
      <c r="G133" s="140"/>
      <c r="H133" s="140"/>
      <c r="I133" s="141"/>
      <c r="K133" s="142" t="s">
        <v>150</v>
      </c>
      <c r="L133" s="133">
        <f>[2]Invoerensolo!$Q$14</f>
        <v>0</v>
      </c>
      <c r="M133" s="110">
        <f>[2]Invoerensolo!$C$1</f>
        <v>0</v>
      </c>
      <c r="N133" s="145" t="s">
        <v>149</v>
      </c>
      <c r="O133" s="146">
        <f>[2]Invoerensolo!$CG$14</f>
        <v>0</v>
      </c>
      <c r="P133" s="148" t="s">
        <v>142</v>
      </c>
      <c r="Q133" s="147" t="str">
        <f>[2]Invoerensolo!$R$14</f>
        <v/>
      </c>
    </row>
    <row r="134" spans="1:18" ht="12.75" customHeight="1" thickTop="1">
      <c r="A134" s="125"/>
      <c r="D134" s="118"/>
      <c r="E134" s="118"/>
      <c r="F134" s="140"/>
      <c r="G134" s="140"/>
      <c r="H134" s="140"/>
      <c r="I134" s="141"/>
      <c r="K134" s="142" t="s">
        <v>109</v>
      </c>
      <c r="L134" s="123"/>
      <c r="M134" s="110"/>
      <c r="N134" s="110"/>
      <c r="O134" s="149">
        <f>[2]Invoerensolo!$C$14</f>
        <v>0</v>
      </c>
      <c r="P134" s="150" t="s">
        <v>142</v>
      </c>
    </row>
    <row r="135" spans="1:18" ht="18" customHeight="1">
      <c r="A135" s="110"/>
      <c r="B135" s="110"/>
      <c r="C135" s="118"/>
      <c r="D135" s="110"/>
      <c r="E135" s="110"/>
      <c r="F135" s="151"/>
      <c r="G135" s="151"/>
      <c r="H135" s="151"/>
      <c r="I135" s="151"/>
      <c r="J135" s="151"/>
      <c r="K135" s="151"/>
      <c r="L135" s="133"/>
      <c r="M135" s="110"/>
      <c r="N135" s="110"/>
      <c r="O135" s="152"/>
    </row>
    <row r="136" spans="1:18">
      <c r="A136" s="117">
        <f>[2]Invoerensolo!$B$15</f>
        <v>2</v>
      </c>
      <c r="B136" s="118" t="str">
        <f>[2]Invoerensolo!$D$15</f>
        <v/>
      </c>
      <c r="C136" s="153">
        <f>[2]Invoerensolo!$O$15</f>
        <v>0</v>
      </c>
      <c r="D136" s="110" t="s">
        <v>101</v>
      </c>
      <c r="E136" s="120">
        <v>0.3</v>
      </c>
      <c r="F136" s="121">
        <f>[2]Invoerensolo!$X$15</f>
        <v>0</v>
      </c>
      <c r="G136" s="121">
        <f>[2]Invoerensolo!$Y$15</f>
        <v>0</v>
      </c>
      <c r="H136" s="121">
        <f>[2]Invoerensolo!$Z$15</f>
        <v>0</v>
      </c>
      <c r="I136" s="121">
        <f>[2]Invoerensolo!$AA$15</f>
        <v>0</v>
      </c>
      <c r="J136" s="121">
        <f>[2]Invoerensolo!$AB$15</f>
        <v>0</v>
      </c>
      <c r="K136" s="122">
        <f>[2]Invoerensolo!$AC$15</f>
        <v>0</v>
      </c>
      <c r="L136" s="123">
        <f>[2]Invoerensolo!$AD$15</f>
        <v>0</v>
      </c>
      <c r="M136" s="124" t="s">
        <v>142</v>
      </c>
      <c r="N136" s="110"/>
      <c r="O136" s="110"/>
      <c r="P136" s="110"/>
      <c r="Q136" s="110"/>
      <c r="R136" s="110"/>
    </row>
    <row r="137" spans="1:18">
      <c r="A137" s="125">
        <f>[2]Invoerensolo!$J$15</f>
        <v>0</v>
      </c>
      <c r="B137" s="118" t="str">
        <f>[2]Invoerensolo!$G$15</f>
        <v/>
      </c>
      <c r="C137" s="118">
        <f>[2]Invoerensolo!$H$15</f>
        <v>0</v>
      </c>
      <c r="D137" s="110" t="s">
        <v>102</v>
      </c>
      <c r="E137" s="120">
        <v>0.3</v>
      </c>
      <c r="F137" s="126">
        <f>[2]Invoerensolo!$AK$15</f>
        <v>0</v>
      </c>
      <c r="G137" s="126">
        <f>[2]Invoerensolo!$AL$15</f>
        <v>0</v>
      </c>
      <c r="H137" s="126">
        <f>[2]Invoerensolo!$AM$15</f>
        <v>0</v>
      </c>
      <c r="I137" s="126">
        <f>[2]Invoerensolo!$AN$15</f>
        <v>0</v>
      </c>
      <c r="J137" s="126">
        <f>[2]Invoerensolo!$AO$15</f>
        <v>0</v>
      </c>
      <c r="K137" s="127">
        <f>[2]Invoerensolo!$AP$15</f>
        <v>0</v>
      </c>
      <c r="L137" s="123">
        <f>[2]Invoerensolo!$AQ$15</f>
        <v>0</v>
      </c>
      <c r="M137" s="128" t="s">
        <v>142</v>
      </c>
      <c r="N137" s="110"/>
      <c r="O137" s="110"/>
      <c r="P137" s="110"/>
      <c r="Q137" s="110"/>
      <c r="R137" s="110"/>
    </row>
    <row r="138" spans="1:18">
      <c r="A138" s="125">
        <f>[2]Invoerensolo!$N$15</f>
        <v>0</v>
      </c>
      <c r="B138" s="118" t="str">
        <f>[2]Invoerensolo!$K$15</f>
        <v/>
      </c>
      <c r="C138" s="118">
        <f>[2]Invoerensolo!$L$15</f>
        <v>0</v>
      </c>
      <c r="D138" s="129" t="s">
        <v>143</v>
      </c>
      <c r="E138" s="130">
        <f>[2]Invoerensolo!$BR$5</f>
        <v>2.1</v>
      </c>
      <c r="F138" s="131">
        <f>[2]Invoerensolo!$AS$15/10</f>
        <v>0</v>
      </c>
      <c r="G138" s="131">
        <f>[2]Invoerensolo!$AX$15/10</f>
        <v>0</v>
      </c>
      <c r="H138" s="131">
        <f>[2]Invoerensolo!$BC$15/10</f>
        <v>0</v>
      </c>
      <c r="I138" s="131">
        <f>[2]Invoerensolo!$BH$15/10</f>
        <v>0</v>
      </c>
      <c r="J138" s="131">
        <f>[2]Invoerensolo!$BM$15/10</f>
        <v>0</v>
      </c>
      <c r="K138" s="132">
        <f>[2]Invoerensolo!$BR$15</f>
        <v>0</v>
      </c>
      <c r="L138" s="133"/>
      <c r="M138" s="110"/>
      <c r="N138" s="110"/>
      <c r="O138" s="110"/>
      <c r="P138" s="110"/>
      <c r="Q138" s="110"/>
      <c r="R138" s="110"/>
    </row>
    <row r="139" spans="1:18" ht="12.75" customHeight="1">
      <c r="A139" s="125"/>
      <c r="B139" s="118"/>
      <c r="C139" s="118"/>
      <c r="D139" s="129" t="s">
        <v>144</v>
      </c>
      <c r="E139" s="130">
        <f>[2]Invoerensolo!$BS$5</f>
        <v>2.7</v>
      </c>
      <c r="F139" s="131">
        <f>[2]Invoerensolo!$AT$15/10</f>
        <v>0</v>
      </c>
      <c r="G139" s="131">
        <f>[2]Invoerensolo!$AY$15/10</f>
        <v>0</v>
      </c>
      <c r="H139" s="131">
        <f>[2]Invoerensolo!$BD$15/10</f>
        <v>0</v>
      </c>
      <c r="I139" s="131">
        <f>[2]Invoerensolo!$BI$15/10</f>
        <v>0</v>
      </c>
      <c r="J139" s="131">
        <f>[2]Invoerensolo!$BN$15/10</f>
        <v>0</v>
      </c>
      <c r="K139" s="132">
        <f>[2]Invoerensolo!$BS$15</f>
        <v>0</v>
      </c>
      <c r="P139" s="110"/>
      <c r="Q139" s="110"/>
      <c r="R139" s="110"/>
    </row>
    <row r="140" spans="1:18" ht="12.75" customHeight="1">
      <c r="A140" s="110"/>
      <c r="B140" s="111"/>
      <c r="C140" s="119"/>
      <c r="D140" s="129" t="s">
        <v>145</v>
      </c>
      <c r="E140" s="130">
        <f>[2]Invoerensolo!$BT$5</f>
        <v>3.2</v>
      </c>
      <c r="F140" s="131">
        <f>[2]Invoerensolo!$AU$15/10</f>
        <v>0</v>
      </c>
      <c r="G140" s="131">
        <f>[2]Invoerensolo!$AZ$15/10</f>
        <v>0</v>
      </c>
      <c r="H140" s="131">
        <f>[2]Invoerensolo!$BE$15/10</f>
        <v>0</v>
      </c>
      <c r="I140" s="131">
        <f>[2]Invoerensolo!$BJ$15/10</f>
        <v>0</v>
      </c>
      <c r="J140" s="131">
        <f>[2]Invoerensolo!$BO$15/10</f>
        <v>0</v>
      </c>
      <c r="K140" s="132">
        <f>[2]Invoerensolo!$BT$15</f>
        <v>0</v>
      </c>
      <c r="L140" s="133"/>
      <c r="M140" s="110"/>
      <c r="N140" s="110"/>
      <c r="O140" s="110"/>
      <c r="P140" s="110"/>
      <c r="Q140" s="110"/>
      <c r="R140" s="110"/>
    </row>
    <row r="141" spans="1:18" ht="12.75" customHeight="1">
      <c r="D141" s="129" t="s">
        <v>146</v>
      </c>
      <c r="E141" s="130">
        <f>[2]Invoerensolo!$BU$5</f>
        <v>2.6</v>
      </c>
      <c r="F141" s="131">
        <f>[2]Invoerensolo!$AV$15/10</f>
        <v>0</v>
      </c>
      <c r="G141" s="131">
        <f>[2]Invoerensolo!$BA$15/10</f>
        <v>0</v>
      </c>
      <c r="H141" s="131">
        <f>[2]Invoerensolo!$BF$15/10</f>
        <v>0</v>
      </c>
      <c r="I141" s="131">
        <f>[2]Invoerensolo!$BK$15/10</f>
        <v>0</v>
      </c>
      <c r="J141" s="131">
        <f>[2]Invoerensolo!$BP$15/10</f>
        <v>0</v>
      </c>
      <c r="K141" s="132">
        <f>[2]Invoerensolo!$BU$15</f>
        <v>0</v>
      </c>
      <c r="L141" s="134"/>
      <c r="N141" s="110"/>
      <c r="O141" s="110"/>
      <c r="P141" s="110"/>
      <c r="Q141" s="110"/>
      <c r="R141" s="110"/>
    </row>
    <row r="142" spans="1:18" ht="12.75" customHeight="1">
      <c r="D142" s="129" t="s">
        <v>147</v>
      </c>
      <c r="E142" s="130">
        <f>[2]Invoerensolo!$BV$5</f>
        <v>2.1</v>
      </c>
      <c r="F142" s="135">
        <f>[2]Invoerensolo!$AW$15/10</f>
        <v>0</v>
      </c>
      <c r="G142" s="135">
        <f>[2]Invoerensolo!$BB$15/10</f>
        <v>0</v>
      </c>
      <c r="H142" s="135">
        <f>[2]Invoerensolo!$BG$15/10</f>
        <v>0</v>
      </c>
      <c r="I142" s="135">
        <f>[2]Invoerensolo!$BL$15/10</f>
        <v>0</v>
      </c>
      <c r="J142" s="135">
        <f>[2]Invoerensolo!$BQ$15/10</f>
        <v>0</v>
      </c>
      <c r="K142" s="136">
        <f>[2]Invoerensolo!$BV$15</f>
        <v>0</v>
      </c>
      <c r="L142" s="123"/>
      <c r="M142" s="124"/>
      <c r="N142" s="110"/>
      <c r="O142" s="110"/>
      <c r="P142" s="110"/>
      <c r="Q142" s="110"/>
      <c r="R142" s="110"/>
    </row>
    <row r="143" spans="1:18" ht="12.75" customHeight="1">
      <c r="E143" s="120">
        <v>0.4</v>
      </c>
      <c r="J143" s="137"/>
      <c r="K143" s="138">
        <f>SUM(K138:K142)</f>
        <v>0</v>
      </c>
      <c r="L143" s="123">
        <f>[2]Invoerensolo!$BY$15</f>
        <v>0</v>
      </c>
      <c r="M143" s="124" t="s">
        <v>148</v>
      </c>
      <c r="N143" s="110"/>
      <c r="O143" s="110"/>
      <c r="P143" s="110"/>
      <c r="Q143" s="110"/>
      <c r="R143" s="110"/>
    </row>
    <row r="144" spans="1:18" ht="12.75" customHeight="1" thickBot="1">
      <c r="B144" s="139" t="s">
        <v>106</v>
      </c>
      <c r="C144" s="110">
        <f>[2]Invoerensolo!$E$15</f>
        <v>0</v>
      </c>
      <c r="D144" s="118"/>
      <c r="E144" s="118"/>
      <c r="F144" s="140"/>
      <c r="G144" s="140"/>
      <c r="H144" s="140"/>
      <c r="I144" s="141"/>
      <c r="K144" s="142" t="s">
        <v>104</v>
      </c>
      <c r="L144" s="143">
        <f>[2]Invoerensolo!$CC$15</f>
        <v>0</v>
      </c>
      <c r="M144" s="124" t="s">
        <v>105</v>
      </c>
      <c r="N144" s="110"/>
      <c r="O144" s="110"/>
    </row>
    <row r="145" spans="1:18" ht="12.75" customHeight="1" thickTop="1">
      <c r="B145" s="139" t="s">
        <v>108</v>
      </c>
      <c r="C145" s="144">
        <f>[2]Invoerensolo!$F$15</f>
        <v>0</v>
      </c>
      <c r="D145" s="118"/>
      <c r="E145" s="118"/>
      <c r="F145" s="140"/>
      <c r="G145" s="140"/>
      <c r="H145" s="140"/>
      <c r="I145" s="141"/>
      <c r="K145" s="142" t="s">
        <v>107</v>
      </c>
      <c r="L145" s="123">
        <f>[2]Invoerensolo!$CD$15</f>
        <v>0</v>
      </c>
      <c r="M145" s="110">
        <f>[2]Invoerensolo!$C$2</f>
        <v>100</v>
      </c>
      <c r="N145" s="145" t="s">
        <v>149</v>
      </c>
      <c r="O145" s="146">
        <f>[2]Invoerensolo!$CF$15</f>
        <v>0</v>
      </c>
      <c r="Q145" s="147">
        <f>[2]Invoerensolo!$CE$15</f>
        <v>2</v>
      </c>
    </row>
    <row r="146" spans="1:18" ht="12.75" customHeight="1" thickBot="1">
      <c r="A146" s="125"/>
      <c r="D146" s="118"/>
      <c r="E146" s="118"/>
      <c r="F146" s="140"/>
      <c r="G146" s="140"/>
      <c r="H146" s="140"/>
      <c r="I146" s="141"/>
      <c r="K146" s="142" t="s">
        <v>150</v>
      </c>
      <c r="L146" s="133">
        <f>[2]Invoerensolo!$Q$15</f>
        <v>0</v>
      </c>
      <c r="M146" s="110">
        <f>[2]Invoerensolo!$C$1</f>
        <v>0</v>
      </c>
      <c r="N146" s="145" t="s">
        <v>149</v>
      </c>
      <c r="O146" s="146">
        <f>[2]Invoerensolo!$CG$15</f>
        <v>0</v>
      </c>
      <c r="P146" s="148" t="s">
        <v>142</v>
      </c>
      <c r="Q146" s="147" t="str">
        <f>[2]Invoerensolo!$R$15</f>
        <v/>
      </c>
    </row>
    <row r="147" spans="1:18" ht="12.75" customHeight="1" thickTop="1">
      <c r="A147" s="125"/>
      <c r="D147" s="118"/>
      <c r="E147" s="118"/>
      <c r="F147" s="140"/>
      <c r="G147" s="140"/>
      <c r="H147" s="140"/>
      <c r="I147" s="141"/>
      <c r="K147" s="142" t="s">
        <v>109</v>
      </c>
      <c r="L147" s="123"/>
      <c r="M147" s="110"/>
      <c r="N147" s="110"/>
      <c r="O147" s="149">
        <f>[2]Invoerensolo!$C$15</f>
        <v>0</v>
      </c>
      <c r="P147" s="150" t="s">
        <v>142</v>
      </c>
    </row>
    <row r="148" spans="1:18" ht="18" customHeight="1">
      <c r="A148" s="110"/>
      <c r="B148" s="110"/>
      <c r="C148" s="118"/>
      <c r="D148" s="110"/>
      <c r="E148" s="110"/>
      <c r="F148" s="151"/>
      <c r="G148" s="151"/>
      <c r="H148" s="151"/>
      <c r="I148" s="151"/>
      <c r="J148" s="151"/>
      <c r="K148" s="151"/>
      <c r="L148" s="133"/>
      <c r="M148" s="110"/>
      <c r="N148" s="110"/>
      <c r="O148" s="152"/>
    </row>
    <row r="149" spans="1:18">
      <c r="A149" s="117">
        <f>[2]Invoerensolo!$B$16</f>
        <v>2</v>
      </c>
      <c r="B149" s="118" t="str">
        <f>[2]Invoerensolo!$D$16</f>
        <v/>
      </c>
      <c r="C149" s="153">
        <f>[2]Invoerensolo!$O$16</f>
        <v>0</v>
      </c>
      <c r="D149" s="110" t="s">
        <v>101</v>
      </c>
      <c r="E149" s="120">
        <v>0.3</v>
      </c>
      <c r="F149" s="121">
        <f>[2]Invoerensolo!$X$16</f>
        <v>0</v>
      </c>
      <c r="G149" s="121">
        <f>[2]Invoerensolo!$Y$16</f>
        <v>0</v>
      </c>
      <c r="H149" s="121">
        <f>[2]Invoerensolo!$Z$16</f>
        <v>0</v>
      </c>
      <c r="I149" s="121">
        <f>[2]Invoerensolo!$AA$16</f>
        <v>0</v>
      </c>
      <c r="J149" s="121">
        <f>[2]Invoerensolo!$AB$16</f>
        <v>0</v>
      </c>
      <c r="K149" s="122">
        <f>[2]Invoerensolo!$AC$16</f>
        <v>0</v>
      </c>
      <c r="L149" s="123">
        <f>[2]Invoerensolo!$AD$16</f>
        <v>0</v>
      </c>
      <c r="M149" s="124" t="s">
        <v>142</v>
      </c>
      <c r="N149" s="110"/>
      <c r="O149" s="110"/>
      <c r="P149" s="110"/>
      <c r="Q149" s="110"/>
      <c r="R149" s="110"/>
    </row>
    <row r="150" spans="1:18">
      <c r="A150" s="125">
        <f>[2]Invoerensolo!$J$16</f>
        <v>0</v>
      </c>
      <c r="B150" s="118" t="str">
        <f>[2]Invoerensolo!$G$16</f>
        <v/>
      </c>
      <c r="C150" s="118">
        <f>[2]Invoerensolo!$H$16</f>
        <v>0</v>
      </c>
      <c r="D150" s="110" t="s">
        <v>102</v>
      </c>
      <c r="E150" s="120">
        <v>0.3</v>
      </c>
      <c r="F150" s="126">
        <f>[2]Invoerensolo!$AK$16</f>
        <v>0</v>
      </c>
      <c r="G150" s="126">
        <f>[2]Invoerensolo!$AL$16</f>
        <v>0</v>
      </c>
      <c r="H150" s="126">
        <f>[2]Invoerensolo!$AM$16</f>
        <v>0</v>
      </c>
      <c r="I150" s="126">
        <f>[2]Invoerensolo!$AN$16</f>
        <v>0</v>
      </c>
      <c r="J150" s="126">
        <f>[2]Invoerensolo!$AO$16</f>
        <v>0</v>
      </c>
      <c r="K150" s="127">
        <f>[2]Invoerensolo!$AP$16</f>
        <v>0</v>
      </c>
      <c r="L150" s="123">
        <f>[2]Invoerensolo!$AQ$16</f>
        <v>0</v>
      </c>
      <c r="M150" s="128" t="s">
        <v>142</v>
      </c>
      <c r="N150" s="110"/>
      <c r="O150" s="110"/>
      <c r="P150" s="110"/>
      <c r="Q150" s="110"/>
      <c r="R150" s="110"/>
    </row>
    <row r="151" spans="1:18">
      <c r="A151" s="125">
        <f>[2]Invoerensolo!$N$16</f>
        <v>0</v>
      </c>
      <c r="B151" s="118" t="str">
        <f>[2]Invoerensolo!$K$16</f>
        <v/>
      </c>
      <c r="C151" s="118">
        <f>[2]Invoerensolo!$L$16</f>
        <v>0</v>
      </c>
      <c r="D151" s="129" t="s">
        <v>143</v>
      </c>
      <c r="E151" s="130">
        <f>[2]Invoerensolo!$BR$5</f>
        <v>2.1</v>
      </c>
      <c r="F151" s="131">
        <f>[2]Invoerensolo!$AS$16/10</f>
        <v>0</v>
      </c>
      <c r="G151" s="131">
        <f>[2]Invoerensolo!$AX$16/10</f>
        <v>0</v>
      </c>
      <c r="H151" s="131">
        <f>[2]Invoerensolo!$BC$16/10</f>
        <v>0</v>
      </c>
      <c r="I151" s="131">
        <f>[2]Invoerensolo!$BH$16/10</f>
        <v>0</v>
      </c>
      <c r="J151" s="131">
        <f>[2]Invoerensolo!$BM$16/10</f>
        <v>0</v>
      </c>
      <c r="K151" s="132">
        <f>[2]Invoerensolo!$BR$16</f>
        <v>0</v>
      </c>
      <c r="L151" s="133"/>
      <c r="M151" s="110"/>
      <c r="N151" s="110"/>
      <c r="O151" s="110"/>
      <c r="P151" s="110"/>
      <c r="Q151" s="110"/>
      <c r="R151" s="110"/>
    </row>
    <row r="152" spans="1:18" ht="12.75" customHeight="1">
      <c r="A152" s="125"/>
      <c r="B152" s="118"/>
      <c r="C152" s="118"/>
      <c r="D152" s="129" t="s">
        <v>144</v>
      </c>
      <c r="E152" s="130">
        <f>[2]Invoerensolo!$BS$5</f>
        <v>2.7</v>
      </c>
      <c r="F152" s="131">
        <f>[2]Invoerensolo!$AT$16/10</f>
        <v>0</v>
      </c>
      <c r="G152" s="131">
        <f>[2]Invoerensolo!$AY$16/10</f>
        <v>0</v>
      </c>
      <c r="H152" s="131">
        <f>[2]Invoerensolo!$BD$16/10</f>
        <v>0</v>
      </c>
      <c r="I152" s="131">
        <f>[2]Invoerensolo!$BI$16/10</f>
        <v>0</v>
      </c>
      <c r="J152" s="131">
        <f>[2]Invoerensolo!$BN$16/10</f>
        <v>0</v>
      </c>
      <c r="K152" s="132">
        <f>[2]Invoerensolo!$BS$16</f>
        <v>0</v>
      </c>
      <c r="P152" s="110"/>
      <c r="Q152" s="110"/>
      <c r="R152" s="110"/>
    </row>
    <row r="153" spans="1:18" ht="12.75" customHeight="1">
      <c r="A153" s="110"/>
      <c r="B153" s="111"/>
      <c r="C153" s="119"/>
      <c r="D153" s="129" t="s">
        <v>145</v>
      </c>
      <c r="E153" s="130">
        <f>[2]Invoerensolo!$BT$5</f>
        <v>3.2</v>
      </c>
      <c r="F153" s="131">
        <f>[2]Invoerensolo!$AU$16/10</f>
        <v>0</v>
      </c>
      <c r="G153" s="131">
        <f>[2]Invoerensolo!$AZ$16/10</f>
        <v>0</v>
      </c>
      <c r="H153" s="131">
        <f>[2]Invoerensolo!$BE$16/10</f>
        <v>0</v>
      </c>
      <c r="I153" s="131">
        <f>[2]Invoerensolo!$BJ$16/10</f>
        <v>0</v>
      </c>
      <c r="J153" s="131">
        <f>[2]Invoerensolo!$BO$16/10</f>
        <v>0</v>
      </c>
      <c r="K153" s="132">
        <f>[2]Invoerensolo!$BT$16</f>
        <v>0</v>
      </c>
      <c r="L153" s="133"/>
      <c r="M153" s="110"/>
      <c r="N153" s="110"/>
      <c r="O153" s="110"/>
      <c r="P153" s="110"/>
      <c r="Q153" s="110"/>
      <c r="R153" s="110"/>
    </row>
    <row r="154" spans="1:18" ht="12.75" customHeight="1">
      <c r="D154" s="129" t="s">
        <v>146</v>
      </c>
      <c r="E154" s="130">
        <f>[2]Invoerensolo!$BU$5</f>
        <v>2.6</v>
      </c>
      <c r="F154" s="131">
        <f>[2]Invoerensolo!$AV$16/10</f>
        <v>0</v>
      </c>
      <c r="G154" s="131">
        <f>[2]Invoerensolo!$BA$16/10</f>
        <v>0</v>
      </c>
      <c r="H154" s="131">
        <f>[2]Invoerensolo!$BF$16/10</f>
        <v>0</v>
      </c>
      <c r="I154" s="131">
        <f>[2]Invoerensolo!$BK$16/10</f>
        <v>0</v>
      </c>
      <c r="J154" s="131">
        <f>[2]Invoerensolo!$BP$16/10</f>
        <v>0</v>
      </c>
      <c r="K154" s="132">
        <f>[2]Invoerensolo!$BU$16</f>
        <v>0</v>
      </c>
      <c r="L154" s="134"/>
      <c r="N154" s="110"/>
      <c r="O154" s="110"/>
      <c r="P154" s="110"/>
      <c r="Q154" s="110"/>
      <c r="R154" s="110"/>
    </row>
    <row r="155" spans="1:18" ht="12.75" customHeight="1">
      <c r="D155" s="129" t="s">
        <v>147</v>
      </c>
      <c r="E155" s="130">
        <f>[2]Invoerensolo!$BV$5</f>
        <v>2.1</v>
      </c>
      <c r="F155" s="135">
        <f>[2]Invoerensolo!$AW$16/10</f>
        <v>0</v>
      </c>
      <c r="G155" s="135">
        <f>[2]Invoerensolo!$BB$16/10</f>
        <v>0</v>
      </c>
      <c r="H155" s="135">
        <f>[2]Invoerensolo!$BG$16/10</f>
        <v>0</v>
      </c>
      <c r="I155" s="135">
        <f>[2]Invoerensolo!$BL$16/10</f>
        <v>0</v>
      </c>
      <c r="J155" s="135">
        <f>[2]Invoerensolo!$BQ$16/10</f>
        <v>0</v>
      </c>
      <c r="K155" s="136">
        <f>[2]Invoerensolo!$BV$16</f>
        <v>0</v>
      </c>
      <c r="L155" s="123"/>
      <c r="M155" s="124"/>
      <c r="N155" s="110"/>
      <c r="O155" s="110"/>
      <c r="P155" s="110"/>
      <c r="Q155" s="110"/>
      <c r="R155" s="110"/>
    </row>
    <row r="156" spans="1:18" ht="12.75" customHeight="1">
      <c r="E156" s="120">
        <v>0.4</v>
      </c>
      <c r="J156" s="137"/>
      <c r="K156" s="138">
        <f>SUM(K151:K155)</f>
        <v>0</v>
      </c>
      <c r="L156" s="123">
        <f>[2]Invoerensolo!$BY$16</f>
        <v>0</v>
      </c>
      <c r="M156" s="124" t="s">
        <v>148</v>
      </c>
      <c r="N156" s="110"/>
      <c r="O156" s="110"/>
      <c r="P156" s="110"/>
      <c r="Q156" s="110"/>
      <c r="R156" s="110"/>
    </row>
    <row r="157" spans="1:18" ht="12.75" customHeight="1" thickBot="1">
      <c r="B157" s="139" t="s">
        <v>106</v>
      </c>
      <c r="C157" s="110">
        <f>[2]Invoerensolo!$E$16</f>
        <v>0</v>
      </c>
      <c r="D157" s="118"/>
      <c r="E157" s="118"/>
      <c r="F157" s="140"/>
      <c r="G157" s="140"/>
      <c r="H157" s="140"/>
      <c r="I157" s="141"/>
      <c r="K157" s="142" t="s">
        <v>104</v>
      </c>
      <c r="L157" s="143">
        <f>[2]Invoerensolo!$CC$16</f>
        <v>0</v>
      </c>
      <c r="M157" s="124" t="s">
        <v>105</v>
      </c>
      <c r="N157" s="110"/>
      <c r="O157" s="110"/>
    </row>
    <row r="158" spans="1:18" ht="12.75" customHeight="1" thickTop="1">
      <c r="B158" s="139" t="s">
        <v>108</v>
      </c>
      <c r="C158" s="144">
        <f>[2]Invoerensolo!$F$16</f>
        <v>0</v>
      </c>
      <c r="D158" s="118"/>
      <c r="E158" s="118"/>
      <c r="F158" s="140"/>
      <c r="G158" s="140"/>
      <c r="H158" s="140"/>
      <c r="I158" s="141"/>
      <c r="K158" s="142" t="s">
        <v>107</v>
      </c>
      <c r="L158" s="123">
        <f>[2]Invoerensolo!$CD$16</f>
        <v>0</v>
      </c>
      <c r="M158" s="110">
        <f>[2]Invoerensolo!$C$2</f>
        <v>100</v>
      </c>
      <c r="N158" s="145" t="s">
        <v>149</v>
      </c>
      <c r="O158" s="146">
        <f>[2]Invoerensolo!$CF$16</f>
        <v>0</v>
      </c>
      <c r="Q158" s="147">
        <f>[2]Invoerensolo!$CE$16</f>
        <v>2</v>
      </c>
    </row>
    <row r="159" spans="1:18" ht="12.75" customHeight="1" thickBot="1">
      <c r="A159" s="125"/>
      <c r="D159" s="118"/>
      <c r="E159" s="118"/>
      <c r="F159" s="140"/>
      <c r="G159" s="140"/>
      <c r="H159" s="140"/>
      <c r="I159" s="141"/>
      <c r="K159" s="142" t="s">
        <v>150</v>
      </c>
      <c r="L159" s="133">
        <f>[2]Invoerensolo!$Q$16</f>
        <v>0</v>
      </c>
      <c r="M159" s="110">
        <f>[2]Invoerensolo!$C$1</f>
        <v>0</v>
      </c>
      <c r="N159" s="145" t="s">
        <v>149</v>
      </c>
      <c r="O159" s="146">
        <f>[2]Invoerensolo!$CG$16</f>
        <v>0</v>
      </c>
      <c r="P159" s="148" t="s">
        <v>142</v>
      </c>
      <c r="Q159" s="147" t="str">
        <f>[2]Invoerensolo!$R$16</f>
        <v/>
      </c>
    </row>
    <row r="160" spans="1:18" ht="12.75" customHeight="1" thickTop="1">
      <c r="A160" s="125"/>
      <c r="D160" s="118"/>
      <c r="E160" s="118"/>
      <c r="F160" s="140"/>
      <c r="G160" s="140"/>
      <c r="H160" s="140"/>
      <c r="I160" s="141"/>
      <c r="K160" s="142" t="s">
        <v>109</v>
      </c>
      <c r="L160" s="123"/>
      <c r="M160" s="110"/>
      <c r="N160" s="110"/>
      <c r="O160" s="149">
        <f>[2]Invoerensolo!$C$16</f>
        <v>0</v>
      </c>
      <c r="P160" s="150" t="s">
        <v>142</v>
      </c>
    </row>
    <row r="161" spans="1:18" ht="18" customHeight="1">
      <c r="A161" s="110"/>
      <c r="B161" s="110"/>
      <c r="C161" s="118"/>
      <c r="D161" s="110"/>
      <c r="E161" s="110"/>
      <c r="F161" s="151"/>
      <c r="G161" s="151"/>
      <c r="H161" s="151"/>
      <c r="I161" s="151"/>
      <c r="J161" s="151"/>
      <c r="K161" s="151"/>
      <c r="L161" s="133"/>
      <c r="M161" s="110"/>
      <c r="N161" s="110"/>
      <c r="O161" s="152"/>
    </row>
    <row r="162" spans="1:18">
      <c r="A162" s="117">
        <f>[2]Invoerensolo!$B$17</f>
        <v>2</v>
      </c>
      <c r="B162" s="118" t="str">
        <f>[2]Invoerensolo!$D$17</f>
        <v/>
      </c>
      <c r="C162" s="153">
        <f>[2]Invoerensolo!$O$17</f>
        <v>0</v>
      </c>
      <c r="D162" s="110" t="s">
        <v>101</v>
      </c>
      <c r="E162" s="120">
        <v>0.3</v>
      </c>
      <c r="F162" s="121">
        <f>[2]Invoerensolo!$X$17</f>
        <v>0</v>
      </c>
      <c r="G162" s="121">
        <f>[2]Invoerensolo!$Y$17</f>
        <v>0</v>
      </c>
      <c r="H162" s="121">
        <f>[2]Invoerensolo!$Z$17</f>
        <v>0</v>
      </c>
      <c r="I162" s="121">
        <f>[2]Invoerensolo!$AA$17</f>
        <v>0</v>
      </c>
      <c r="J162" s="121">
        <f>[2]Invoerensolo!$AB$17</f>
        <v>0</v>
      </c>
      <c r="K162" s="122">
        <f>[2]Invoerensolo!$AC$17</f>
        <v>0</v>
      </c>
      <c r="L162" s="123">
        <f>[2]Invoerensolo!$AD$17</f>
        <v>0</v>
      </c>
      <c r="M162" s="124" t="s">
        <v>142</v>
      </c>
      <c r="N162" s="110"/>
      <c r="O162" s="110"/>
      <c r="P162" s="110"/>
      <c r="Q162" s="110"/>
      <c r="R162" s="110"/>
    </row>
    <row r="163" spans="1:18">
      <c r="A163" s="125">
        <f>[2]Invoerensolo!$J$17</f>
        <v>0</v>
      </c>
      <c r="B163" s="118" t="str">
        <f>[2]Invoerensolo!$G$17</f>
        <v/>
      </c>
      <c r="C163" s="118">
        <f>[2]Invoerensolo!$H$17</f>
        <v>0</v>
      </c>
      <c r="D163" s="110" t="s">
        <v>102</v>
      </c>
      <c r="E163" s="120">
        <v>0.3</v>
      </c>
      <c r="F163" s="126">
        <f>[2]Invoerensolo!$AK$17</f>
        <v>0</v>
      </c>
      <c r="G163" s="126">
        <f>[2]Invoerensolo!$AL$17</f>
        <v>0</v>
      </c>
      <c r="H163" s="126">
        <f>[2]Invoerensolo!$AM$17</f>
        <v>0</v>
      </c>
      <c r="I163" s="126">
        <f>[2]Invoerensolo!$AN$17</f>
        <v>0</v>
      </c>
      <c r="J163" s="126">
        <f>[2]Invoerensolo!$AO$17</f>
        <v>0</v>
      </c>
      <c r="K163" s="127">
        <f>[2]Invoerensolo!$AP$17</f>
        <v>0</v>
      </c>
      <c r="L163" s="123">
        <f>[2]Invoerensolo!$AQ$17</f>
        <v>0</v>
      </c>
      <c r="M163" s="128" t="s">
        <v>142</v>
      </c>
      <c r="N163" s="110"/>
      <c r="O163" s="110"/>
      <c r="P163" s="110"/>
      <c r="Q163" s="110"/>
      <c r="R163" s="110"/>
    </row>
    <row r="164" spans="1:18">
      <c r="A164" s="125">
        <f>[2]Invoerensolo!$N$17</f>
        <v>0</v>
      </c>
      <c r="B164" s="118" t="str">
        <f>[2]Invoerensolo!$K$17</f>
        <v/>
      </c>
      <c r="C164" s="118">
        <f>[2]Invoerensolo!$L$17</f>
        <v>0</v>
      </c>
      <c r="D164" s="129" t="s">
        <v>143</v>
      </c>
      <c r="E164" s="130">
        <f>[2]Invoerensolo!$BR$5</f>
        <v>2.1</v>
      </c>
      <c r="F164" s="131">
        <f>[2]Invoerensolo!$AS$17/10</f>
        <v>0</v>
      </c>
      <c r="G164" s="131">
        <f>[2]Invoerensolo!$AX$17/10</f>
        <v>0</v>
      </c>
      <c r="H164" s="131">
        <f>[2]Invoerensolo!$BC$17/10</f>
        <v>0</v>
      </c>
      <c r="I164" s="131">
        <f>[2]Invoerensolo!$BH$17/10</f>
        <v>0</v>
      </c>
      <c r="J164" s="131">
        <f>[2]Invoerensolo!$BM$17/10</f>
        <v>0</v>
      </c>
      <c r="K164" s="132">
        <f>[2]Invoerensolo!$BR$17</f>
        <v>0</v>
      </c>
      <c r="L164" s="133"/>
      <c r="M164" s="110"/>
      <c r="N164" s="110"/>
      <c r="O164" s="110"/>
      <c r="P164" s="110"/>
      <c r="Q164" s="110"/>
      <c r="R164" s="110"/>
    </row>
    <row r="165" spans="1:18" ht="12.75" customHeight="1">
      <c r="A165" s="125"/>
      <c r="B165" s="118"/>
      <c r="C165" s="118"/>
      <c r="D165" s="129" t="s">
        <v>144</v>
      </c>
      <c r="E165" s="130">
        <f>[2]Invoerensolo!$BS$5</f>
        <v>2.7</v>
      </c>
      <c r="F165" s="131">
        <f>[2]Invoerensolo!$AT$17/10</f>
        <v>0</v>
      </c>
      <c r="G165" s="131">
        <f>[2]Invoerensolo!$AY$17/10</f>
        <v>0</v>
      </c>
      <c r="H165" s="131">
        <f>[2]Invoerensolo!$BD$17/10</f>
        <v>0</v>
      </c>
      <c r="I165" s="131">
        <f>[2]Invoerensolo!$BI$17/10</f>
        <v>0</v>
      </c>
      <c r="J165" s="131">
        <f>[2]Invoerensolo!$BN$17/10</f>
        <v>0</v>
      </c>
      <c r="K165" s="132">
        <f>[2]Invoerensolo!$BS$17</f>
        <v>0</v>
      </c>
      <c r="P165" s="110"/>
      <c r="Q165" s="110"/>
      <c r="R165" s="110"/>
    </row>
    <row r="166" spans="1:18" ht="12.75" customHeight="1">
      <c r="A166" s="110"/>
      <c r="B166" s="111"/>
      <c r="C166" s="119"/>
      <c r="D166" s="129" t="s">
        <v>145</v>
      </c>
      <c r="E166" s="130">
        <f>[2]Invoerensolo!$BT$5</f>
        <v>3.2</v>
      </c>
      <c r="F166" s="131">
        <f>[2]Invoerensolo!$AU$17/10</f>
        <v>0</v>
      </c>
      <c r="G166" s="131">
        <f>[2]Invoerensolo!$AZ$17/10</f>
        <v>0</v>
      </c>
      <c r="H166" s="131">
        <f>[2]Invoerensolo!$BE$17/10</f>
        <v>0</v>
      </c>
      <c r="I166" s="131">
        <f>[2]Invoerensolo!$BJ$17/10</f>
        <v>0</v>
      </c>
      <c r="J166" s="131">
        <f>[2]Invoerensolo!$BO$17/10</f>
        <v>0</v>
      </c>
      <c r="K166" s="132">
        <f>[2]Invoerensolo!$BT$17</f>
        <v>0</v>
      </c>
      <c r="L166" s="133"/>
      <c r="M166" s="110"/>
      <c r="N166" s="110"/>
      <c r="O166" s="110"/>
      <c r="P166" s="110"/>
      <c r="Q166" s="110"/>
      <c r="R166" s="110"/>
    </row>
    <row r="167" spans="1:18" ht="12.75" customHeight="1">
      <c r="D167" s="129" t="s">
        <v>146</v>
      </c>
      <c r="E167" s="130">
        <f>[2]Invoerensolo!$BU$5</f>
        <v>2.6</v>
      </c>
      <c r="F167" s="131">
        <f>[2]Invoerensolo!$AV$17/10</f>
        <v>0</v>
      </c>
      <c r="G167" s="131">
        <f>[2]Invoerensolo!$BA$17/10</f>
        <v>0</v>
      </c>
      <c r="H167" s="131">
        <f>[2]Invoerensolo!$BF$17/10</f>
        <v>0</v>
      </c>
      <c r="I167" s="131">
        <f>[2]Invoerensolo!$BK$17/10</f>
        <v>0</v>
      </c>
      <c r="J167" s="131">
        <f>[2]Invoerensolo!$BP$17/10</f>
        <v>0</v>
      </c>
      <c r="K167" s="132">
        <f>[2]Invoerensolo!$BU$17</f>
        <v>0</v>
      </c>
      <c r="L167" s="134"/>
      <c r="N167" s="110"/>
      <c r="O167" s="110"/>
      <c r="P167" s="110"/>
      <c r="Q167" s="110"/>
      <c r="R167" s="110"/>
    </row>
    <row r="168" spans="1:18" ht="12.75" customHeight="1">
      <c r="D168" s="129" t="s">
        <v>147</v>
      </c>
      <c r="E168" s="130">
        <f>[2]Invoerensolo!$BV$5</f>
        <v>2.1</v>
      </c>
      <c r="F168" s="135">
        <f>[2]Invoerensolo!$AW$17/10</f>
        <v>0</v>
      </c>
      <c r="G168" s="135">
        <f>[2]Invoerensolo!$BB$17/10</f>
        <v>0</v>
      </c>
      <c r="H168" s="135">
        <f>[2]Invoerensolo!$BG$17/10</f>
        <v>0</v>
      </c>
      <c r="I168" s="135">
        <f>[2]Invoerensolo!$BL$17/10</f>
        <v>0</v>
      </c>
      <c r="J168" s="135">
        <f>[2]Invoerensolo!$BQ$17/10</f>
        <v>0</v>
      </c>
      <c r="K168" s="136">
        <f>[2]Invoerensolo!$BV$17</f>
        <v>0</v>
      </c>
      <c r="L168" s="123"/>
      <c r="M168" s="124"/>
      <c r="N168" s="110"/>
      <c r="O168" s="110"/>
      <c r="P168" s="110"/>
      <c r="Q168" s="110"/>
      <c r="R168" s="110"/>
    </row>
    <row r="169" spans="1:18" ht="12.75" customHeight="1">
      <c r="E169" s="120">
        <v>0.4</v>
      </c>
      <c r="J169" s="137"/>
      <c r="K169" s="138">
        <f>SUM(K164:K168)</f>
        <v>0</v>
      </c>
      <c r="L169" s="123">
        <f>[2]Invoerensolo!$BY$17</f>
        <v>0</v>
      </c>
      <c r="M169" s="124" t="s">
        <v>148</v>
      </c>
      <c r="N169" s="110"/>
      <c r="O169" s="110"/>
      <c r="P169" s="110"/>
      <c r="Q169" s="110"/>
      <c r="R169" s="110"/>
    </row>
    <row r="170" spans="1:18" ht="12.75" customHeight="1" thickBot="1">
      <c r="B170" s="139" t="s">
        <v>106</v>
      </c>
      <c r="C170" s="110">
        <f>[2]Invoerensolo!$E$17</f>
        <v>0</v>
      </c>
      <c r="D170" s="118"/>
      <c r="E170" s="118"/>
      <c r="F170" s="140"/>
      <c r="G170" s="140"/>
      <c r="H170" s="140"/>
      <c r="I170" s="141"/>
      <c r="K170" s="142" t="s">
        <v>104</v>
      </c>
      <c r="L170" s="143">
        <f>[2]Invoerensolo!$CC$17</f>
        <v>0</v>
      </c>
      <c r="M170" s="124" t="s">
        <v>105</v>
      </c>
      <c r="N170" s="110"/>
      <c r="O170" s="110"/>
    </row>
    <row r="171" spans="1:18" ht="12.75" customHeight="1" thickTop="1">
      <c r="B171" s="139" t="s">
        <v>108</v>
      </c>
      <c r="C171" s="144">
        <f>[2]Invoerensolo!$F$17</f>
        <v>0</v>
      </c>
      <c r="D171" s="118"/>
      <c r="E171" s="118"/>
      <c r="F171" s="140"/>
      <c r="G171" s="140"/>
      <c r="H171" s="140"/>
      <c r="I171" s="141"/>
      <c r="K171" s="142" t="s">
        <v>107</v>
      </c>
      <c r="L171" s="123">
        <f>[2]Invoerensolo!$CD$17</f>
        <v>0</v>
      </c>
      <c r="M171" s="110">
        <f>[2]Invoerensolo!$C$2</f>
        <v>100</v>
      </c>
      <c r="N171" s="145" t="s">
        <v>149</v>
      </c>
      <c r="O171" s="146">
        <f>[2]Invoerensolo!$CF$17</f>
        <v>0</v>
      </c>
      <c r="Q171" s="147">
        <f>[2]Invoerensolo!$CE$17</f>
        <v>2</v>
      </c>
    </row>
    <row r="172" spans="1:18" ht="12.75" customHeight="1" thickBot="1">
      <c r="A172" s="125"/>
      <c r="D172" s="118"/>
      <c r="E172" s="118"/>
      <c r="F172" s="140"/>
      <c r="G172" s="140"/>
      <c r="H172" s="140"/>
      <c r="I172" s="141"/>
      <c r="K172" s="142" t="s">
        <v>150</v>
      </c>
      <c r="L172" s="133">
        <f>[2]Invoerensolo!$Q$17</f>
        <v>0</v>
      </c>
      <c r="M172" s="110">
        <f>[2]Invoerensolo!$C$1</f>
        <v>0</v>
      </c>
      <c r="N172" s="145" t="s">
        <v>149</v>
      </c>
      <c r="O172" s="146">
        <f>[2]Invoerensolo!$CG$17</f>
        <v>0</v>
      </c>
      <c r="P172" s="148" t="s">
        <v>142</v>
      </c>
      <c r="Q172" s="147" t="str">
        <f>[2]Invoerensolo!$R$17</f>
        <v/>
      </c>
    </row>
    <row r="173" spans="1:18" ht="12.75" customHeight="1" thickTop="1">
      <c r="A173" s="125"/>
      <c r="D173" s="118"/>
      <c r="E173" s="118"/>
      <c r="F173" s="140"/>
      <c r="G173" s="140"/>
      <c r="H173" s="140"/>
      <c r="I173" s="141"/>
      <c r="K173" s="142" t="s">
        <v>109</v>
      </c>
      <c r="L173" s="123"/>
      <c r="M173" s="110"/>
      <c r="N173" s="110"/>
      <c r="O173" s="149">
        <f>[2]Invoerensolo!$C$17</f>
        <v>0</v>
      </c>
      <c r="P173" s="150" t="s">
        <v>142</v>
      </c>
    </row>
    <row r="174" spans="1:18" ht="18" customHeight="1">
      <c r="A174" s="110"/>
      <c r="B174" s="110"/>
      <c r="C174" s="118"/>
      <c r="D174" s="110"/>
      <c r="E174" s="110"/>
      <c r="F174" s="151"/>
      <c r="G174" s="151"/>
      <c r="H174" s="151"/>
      <c r="I174" s="151"/>
      <c r="J174" s="151"/>
      <c r="K174" s="151"/>
      <c r="L174" s="133"/>
      <c r="M174" s="110"/>
      <c r="N174" s="110"/>
      <c r="O174" s="152"/>
    </row>
    <row r="175" spans="1:18">
      <c r="A175" s="117">
        <f>[2]Invoerensolo!$B$18</f>
        <v>2</v>
      </c>
      <c r="B175" s="118" t="str">
        <f>[2]Invoerensolo!$D$18</f>
        <v/>
      </c>
      <c r="C175" s="153">
        <f>[2]Invoerensolo!$O$18</f>
        <v>0</v>
      </c>
      <c r="D175" s="110" t="s">
        <v>101</v>
      </c>
      <c r="E175" s="120">
        <v>0.3</v>
      </c>
      <c r="F175" s="121">
        <f>[2]Invoerensolo!$X$18</f>
        <v>0</v>
      </c>
      <c r="G175" s="121">
        <f>[2]Invoerensolo!$Y$18</f>
        <v>0</v>
      </c>
      <c r="H175" s="121">
        <f>[2]Invoerensolo!$Z$18</f>
        <v>0</v>
      </c>
      <c r="I175" s="121">
        <f>[2]Invoerensolo!$AA$18</f>
        <v>0</v>
      </c>
      <c r="J175" s="121">
        <f>[2]Invoerensolo!$AB$18</f>
        <v>0</v>
      </c>
      <c r="K175" s="122">
        <f>[2]Invoerensolo!$AC$18</f>
        <v>0</v>
      </c>
      <c r="L175" s="123">
        <f>[2]Invoerensolo!$AD$18</f>
        <v>0</v>
      </c>
      <c r="M175" s="124" t="s">
        <v>142</v>
      </c>
      <c r="N175" s="110"/>
      <c r="O175" s="110"/>
      <c r="P175" s="110"/>
      <c r="Q175" s="110"/>
      <c r="R175" s="110"/>
    </row>
    <row r="176" spans="1:18">
      <c r="A176" s="125">
        <f>[2]Invoerensolo!$J$18</f>
        <v>0</v>
      </c>
      <c r="B176" s="118" t="str">
        <f>[2]Invoerensolo!$G$18</f>
        <v/>
      </c>
      <c r="C176" s="118">
        <f>[2]Invoerensolo!$H$18</f>
        <v>0</v>
      </c>
      <c r="D176" s="110" t="s">
        <v>102</v>
      </c>
      <c r="E176" s="120">
        <v>0.3</v>
      </c>
      <c r="F176" s="126">
        <f>[2]Invoerensolo!$AK$18</f>
        <v>0</v>
      </c>
      <c r="G176" s="126">
        <f>[2]Invoerensolo!$AL$18</f>
        <v>0</v>
      </c>
      <c r="H176" s="126">
        <f>[2]Invoerensolo!$AM$18</f>
        <v>0</v>
      </c>
      <c r="I176" s="126">
        <f>[2]Invoerensolo!$AN$18</f>
        <v>0</v>
      </c>
      <c r="J176" s="126">
        <f>[2]Invoerensolo!$AO$18</f>
        <v>0</v>
      </c>
      <c r="K176" s="127">
        <f>[2]Invoerensolo!$AP$18</f>
        <v>0</v>
      </c>
      <c r="L176" s="123">
        <f>[2]Invoerensolo!$AQ$18</f>
        <v>0</v>
      </c>
      <c r="M176" s="128" t="s">
        <v>142</v>
      </c>
      <c r="N176" s="110"/>
      <c r="O176" s="110"/>
      <c r="P176" s="110"/>
      <c r="Q176" s="110"/>
      <c r="R176" s="110"/>
    </row>
    <row r="177" spans="1:18">
      <c r="A177" s="125">
        <f>[2]Invoerensolo!$N$18</f>
        <v>0</v>
      </c>
      <c r="B177" s="118" t="str">
        <f>[2]Invoerensolo!$K$18</f>
        <v/>
      </c>
      <c r="C177" s="118">
        <f>[2]Invoerensolo!$L$18</f>
        <v>0</v>
      </c>
      <c r="D177" s="129" t="s">
        <v>143</v>
      </c>
      <c r="E177" s="130">
        <f>[2]Invoerensolo!$BR$5</f>
        <v>2.1</v>
      </c>
      <c r="F177" s="131">
        <f>[2]Invoerensolo!$AS$18/10</f>
        <v>0</v>
      </c>
      <c r="G177" s="131">
        <f>[2]Invoerensolo!$AX$18/10</f>
        <v>0</v>
      </c>
      <c r="H177" s="131">
        <f>[2]Invoerensolo!$BC$18/10</f>
        <v>0</v>
      </c>
      <c r="I177" s="131">
        <f>[2]Invoerensolo!$BH$18/10</f>
        <v>0</v>
      </c>
      <c r="J177" s="131">
        <f>[2]Invoerensolo!$BM$18/10</f>
        <v>0</v>
      </c>
      <c r="K177" s="132">
        <f>[2]Invoerensolo!$BR$18</f>
        <v>0</v>
      </c>
      <c r="L177" s="133"/>
      <c r="M177" s="110"/>
      <c r="N177" s="110"/>
      <c r="O177" s="110"/>
      <c r="P177" s="110"/>
      <c r="Q177" s="110"/>
      <c r="R177" s="110"/>
    </row>
    <row r="178" spans="1:18" ht="12.75" customHeight="1">
      <c r="A178" s="125"/>
      <c r="B178" s="118"/>
      <c r="C178" s="118"/>
      <c r="D178" s="129" t="s">
        <v>144</v>
      </c>
      <c r="E178" s="130">
        <f>[2]Invoerensolo!$BS$5</f>
        <v>2.7</v>
      </c>
      <c r="F178" s="131">
        <f>[2]Invoerensolo!$AT$18/10</f>
        <v>0</v>
      </c>
      <c r="G178" s="131">
        <f>[2]Invoerensolo!$AY$18/10</f>
        <v>0</v>
      </c>
      <c r="H178" s="131">
        <f>[2]Invoerensolo!$BD$18/10</f>
        <v>0</v>
      </c>
      <c r="I178" s="131">
        <f>[2]Invoerensolo!$BI$18/10</f>
        <v>0</v>
      </c>
      <c r="J178" s="131">
        <f>[2]Invoerensolo!$BN$18/10</f>
        <v>0</v>
      </c>
      <c r="K178" s="132">
        <f>[2]Invoerensolo!$BS$18</f>
        <v>0</v>
      </c>
      <c r="P178" s="110"/>
      <c r="Q178" s="110"/>
      <c r="R178" s="110"/>
    </row>
    <row r="179" spans="1:18" ht="12.75" customHeight="1">
      <c r="A179" s="110"/>
      <c r="B179" s="111"/>
      <c r="C179" s="119"/>
      <c r="D179" s="129" t="s">
        <v>145</v>
      </c>
      <c r="E179" s="130">
        <f>[2]Invoerensolo!$BT$5</f>
        <v>3.2</v>
      </c>
      <c r="F179" s="131">
        <f>[2]Invoerensolo!$AU$18/10</f>
        <v>0</v>
      </c>
      <c r="G179" s="131">
        <f>[2]Invoerensolo!$AZ$18/10</f>
        <v>0</v>
      </c>
      <c r="H179" s="131">
        <f>[2]Invoerensolo!$BE$18/10</f>
        <v>0</v>
      </c>
      <c r="I179" s="131">
        <f>[2]Invoerensolo!$BJ$18/10</f>
        <v>0</v>
      </c>
      <c r="J179" s="131">
        <f>[2]Invoerensolo!$BO$18/10</f>
        <v>0</v>
      </c>
      <c r="K179" s="132">
        <f>[2]Invoerensolo!$BT$18</f>
        <v>0</v>
      </c>
      <c r="L179" s="133"/>
      <c r="M179" s="110"/>
      <c r="N179" s="110"/>
      <c r="O179" s="110"/>
      <c r="P179" s="110"/>
      <c r="Q179" s="110"/>
      <c r="R179" s="110"/>
    </row>
    <row r="180" spans="1:18" ht="12.75" customHeight="1">
      <c r="D180" s="129" t="s">
        <v>146</v>
      </c>
      <c r="E180" s="130">
        <f>[2]Invoerensolo!$BU$5</f>
        <v>2.6</v>
      </c>
      <c r="F180" s="131">
        <f>[2]Invoerensolo!$AV$18/10</f>
        <v>0</v>
      </c>
      <c r="G180" s="131">
        <f>[2]Invoerensolo!$BA$18/10</f>
        <v>0</v>
      </c>
      <c r="H180" s="131">
        <f>[2]Invoerensolo!$BF$18/10</f>
        <v>0</v>
      </c>
      <c r="I180" s="131">
        <f>[2]Invoerensolo!$BK$18/10</f>
        <v>0</v>
      </c>
      <c r="J180" s="131">
        <f>[2]Invoerensolo!$BP$18/10</f>
        <v>0</v>
      </c>
      <c r="K180" s="132">
        <f>[2]Invoerensolo!$BU$18</f>
        <v>0</v>
      </c>
      <c r="L180" s="134"/>
      <c r="N180" s="110"/>
      <c r="O180" s="110"/>
      <c r="P180" s="110"/>
      <c r="Q180" s="110"/>
      <c r="R180" s="110"/>
    </row>
    <row r="181" spans="1:18" ht="12.75" customHeight="1">
      <c r="D181" s="129" t="s">
        <v>147</v>
      </c>
      <c r="E181" s="130">
        <f>[2]Invoerensolo!$BV$5</f>
        <v>2.1</v>
      </c>
      <c r="F181" s="135">
        <f>[2]Invoerensolo!$AW$18/10</f>
        <v>0</v>
      </c>
      <c r="G181" s="135">
        <f>[2]Invoerensolo!$BB$18/10</f>
        <v>0</v>
      </c>
      <c r="H181" s="135">
        <f>[2]Invoerensolo!$BG$18/10</f>
        <v>0</v>
      </c>
      <c r="I181" s="135">
        <f>[2]Invoerensolo!$BL$18/10</f>
        <v>0</v>
      </c>
      <c r="J181" s="135">
        <f>[2]Invoerensolo!$BQ$18/10</f>
        <v>0</v>
      </c>
      <c r="K181" s="136">
        <f>[2]Invoerensolo!$BV$18</f>
        <v>0</v>
      </c>
      <c r="L181" s="123"/>
      <c r="M181" s="124"/>
      <c r="N181" s="110"/>
      <c r="O181" s="110"/>
      <c r="P181" s="110"/>
      <c r="Q181" s="110"/>
      <c r="R181" s="110"/>
    </row>
    <row r="182" spans="1:18" ht="12.75" customHeight="1">
      <c r="E182" s="120">
        <v>0.4</v>
      </c>
      <c r="J182" s="137"/>
      <c r="K182" s="138">
        <f>SUM(K177:K181)</f>
        <v>0</v>
      </c>
      <c r="L182" s="123">
        <f>[2]Invoerensolo!$BY$18</f>
        <v>0</v>
      </c>
      <c r="M182" s="124" t="s">
        <v>148</v>
      </c>
      <c r="N182" s="110"/>
      <c r="O182" s="110"/>
      <c r="P182" s="110"/>
      <c r="Q182" s="110"/>
      <c r="R182" s="110"/>
    </row>
    <row r="183" spans="1:18" ht="12.75" customHeight="1" thickBot="1">
      <c r="B183" s="139" t="s">
        <v>106</v>
      </c>
      <c r="C183" s="110">
        <f>[2]Invoerensolo!$E$18</f>
        <v>0</v>
      </c>
      <c r="D183" s="118"/>
      <c r="E183" s="118"/>
      <c r="F183" s="140"/>
      <c r="G183" s="140"/>
      <c r="H183" s="140"/>
      <c r="I183" s="141"/>
      <c r="K183" s="142" t="s">
        <v>104</v>
      </c>
      <c r="L183" s="143">
        <f>[2]Invoerensolo!$CC$18</f>
        <v>0</v>
      </c>
      <c r="M183" s="124" t="s">
        <v>105</v>
      </c>
      <c r="N183" s="110"/>
      <c r="O183" s="110"/>
    </row>
    <row r="184" spans="1:18" ht="12.75" customHeight="1" thickTop="1">
      <c r="B184" s="139" t="s">
        <v>108</v>
      </c>
      <c r="C184" s="144">
        <f>[2]Invoerensolo!$F$18</f>
        <v>0</v>
      </c>
      <c r="D184" s="118"/>
      <c r="E184" s="118"/>
      <c r="F184" s="140"/>
      <c r="G184" s="140"/>
      <c r="H184" s="140"/>
      <c r="I184" s="141"/>
      <c r="K184" s="142" t="s">
        <v>107</v>
      </c>
      <c r="L184" s="123">
        <f>[2]Invoerensolo!$CD$18</f>
        <v>0</v>
      </c>
      <c r="M184" s="110">
        <f>[2]Invoerensolo!$C$2</f>
        <v>100</v>
      </c>
      <c r="N184" s="145" t="s">
        <v>149</v>
      </c>
      <c r="O184" s="146">
        <f>[2]Invoerensolo!$CF$18</f>
        <v>0</v>
      </c>
      <c r="Q184" s="147">
        <f>[2]Invoerensolo!$CE$18</f>
        <v>2</v>
      </c>
    </row>
    <row r="185" spans="1:18" ht="12.75" customHeight="1" thickBot="1">
      <c r="A185" s="125"/>
      <c r="D185" s="118"/>
      <c r="E185" s="118"/>
      <c r="F185" s="140"/>
      <c r="G185" s="140"/>
      <c r="H185" s="140"/>
      <c r="I185" s="141"/>
      <c r="K185" s="142" t="s">
        <v>150</v>
      </c>
      <c r="L185" s="133">
        <f>[2]Invoerensolo!$Q$18</f>
        <v>0</v>
      </c>
      <c r="M185" s="110">
        <f>[2]Invoerensolo!$C$1</f>
        <v>0</v>
      </c>
      <c r="N185" s="145" t="s">
        <v>149</v>
      </c>
      <c r="O185" s="146">
        <f>[2]Invoerensolo!$CG$18</f>
        <v>0</v>
      </c>
      <c r="P185" s="148" t="s">
        <v>142</v>
      </c>
      <c r="Q185" s="147" t="str">
        <f>[2]Invoerensolo!$R$18</f>
        <v/>
      </c>
    </row>
    <row r="186" spans="1:18" ht="12.75" customHeight="1" thickTop="1">
      <c r="A186" s="125"/>
      <c r="D186" s="118"/>
      <c r="E186" s="118"/>
      <c r="F186" s="140"/>
      <c r="G186" s="140"/>
      <c r="H186" s="140"/>
      <c r="I186" s="141"/>
      <c r="K186" s="142" t="s">
        <v>109</v>
      </c>
      <c r="L186" s="123"/>
      <c r="M186" s="110"/>
      <c r="N186" s="110"/>
      <c r="O186" s="149">
        <f>[2]Invoerensolo!$C$18</f>
        <v>0</v>
      </c>
      <c r="P186" s="150" t="s">
        <v>142</v>
      </c>
    </row>
    <row r="187" spans="1:18" ht="18" customHeight="1">
      <c r="A187" s="110"/>
      <c r="B187" s="110"/>
      <c r="C187" s="118"/>
      <c r="D187" s="110"/>
      <c r="E187" s="110"/>
      <c r="F187" s="151"/>
      <c r="G187" s="151"/>
      <c r="H187" s="151"/>
      <c r="I187" s="151"/>
      <c r="J187" s="151"/>
      <c r="K187" s="151"/>
      <c r="L187" s="133"/>
      <c r="M187" s="110"/>
      <c r="N187" s="110"/>
      <c r="O187" s="152"/>
    </row>
    <row r="188" spans="1:18">
      <c r="A188" s="117">
        <f>[2]Invoerensolo!$B$19</f>
        <v>2</v>
      </c>
      <c r="B188" s="118" t="str">
        <f>[2]Invoerensolo!$D$19</f>
        <v/>
      </c>
      <c r="C188" s="153">
        <f>[2]Invoerensolo!$O$19</f>
        <v>0</v>
      </c>
      <c r="D188" s="110" t="s">
        <v>101</v>
      </c>
      <c r="E188" s="120">
        <v>0.3</v>
      </c>
      <c r="F188" s="121">
        <f>[2]Invoerensolo!$X$19</f>
        <v>0</v>
      </c>
      <c r="G188" s="121">
        <f>[2]Invoerensolo!$Y$19</f>
        <v>0</v>
      </c>
      <c r="H188" s="121">
        <f>[2]Invoerensolo!$Z$19</f>
        <v>0</v>
      </c>
      <c r="I188" s="121">
        <f>[2]Invoerensolo!$AA$19</f>
        <v>0</v>
      </c>
      <c r="J188" s="121">
        <f>[2]Invoerensolo!$AB$19</f>
        <v>0</v>
      </c>
      <c r="K188" s="122">
        <f>[2]Invoerensolo!$AC$19</f>
        <v>0</v>
      </c>
      <c r="L188" s="123">
        <f>[2]Invoerensolo!$AD$19</f>
        <v>0</v>
      </c>
      <c r="M188" s="124" t="s">
        <v>142</v>
      </c>
      <c r="N188" s="110"/>
      <c r="O188" s="110"/>
      <c r="P188" s="110"/>
      <c r="Q188" s="110"/>
      <c r="R188" s="110"/>
    </row>
    <row r="189" spans="1:18">
      <c r="A189" s="125">
        <f>[2]Invoerensolo!$J$19</f>
        <v>0</v>
      </c>
      <c r="B189" s="118" t="str">
        <f>[2]Invoerensolo!$G$19</f>
        <v/>
      </c>
      <c r="C189" s="118">
        <f>[2]Invoerensolo!$H$19</f>
        <v>0</v>
      </c>
      <c r="D189" s="110" t="s">
        <v>102</v>
      </c>
      <c r="E189" s="120">
        <v>0.3</v>
      </c>
      <c r="F189" s="126">
        <f>[2]Invoerensolo!$AK$19</f>
        <v>0</v>
      </c>
      <c r="G189" s="126">
        <f>[2]Invoerensolo!$AL$19</f>
        <v>0</v>
      </c>
      <c r="H189" s="126">
        <f>[2]Invoerensolo!$AM$19</f>
        <v>0</v>
      </c>
      <c r="I189" s="126">
        <f>[2]Invoerensolo!$AN$19</f>
        <v>0</v>
      </c>
      <c r="J189" s="126">
        <f>[2]Invoerensolo!$AO$19</f>
        <v>0</v>
      </c>
      <c r="K189" s="127">
        <f>[2]Invoerensolo!$AP$19</f>
        <v>0</v>
      </c>
      <c r="L189" s="123">
        <f>[2]Invoerensolo!$AQ$19</f>
        <v>0</v>
      </c>
      <c r="M189" s="128" t="s">
        <v>142</v>
      </c>
      <c r="N189" s="110"/>
      <c r="O189" s="110"/>
      <c r="P189" s="110"/>
      <c r="Q189" s="110"/>
      <c r="R189" s="110"/>
    </row>
    <row r="190" spans="1:18">
      <c r="A190" s="125">
        <f>[2]Invoerensolo!$N$19</f>
        <v>0</v>
      </c>
      <c r="B190" s="118" t="str">
        <f>[2]Invoerensolo!$K$19</f>
        <v/>
      </c>
      <c r="C190" s="118">
        <f>[2]Invoerensolo!$L$19</f>
        <v>0</v>
      </c>
      <c r="D190" s="129" t="s">
        <v>143</v>
      </c>
      <c r="E190" s="130">
        <f>[2]Invoerensolo!$BR$5</f>
        <v>2.1</v>
      </c>
      <c r="F190" s="131">
        <f>[2]Invoerensolo!$AS$19/10</f>
        <v>0</v>
      </c>
      <c r="G190" s="131">
        <f>[2]Invoerensolo!$AX$19/10</f>
        <v>0</v>
      </c>
      <c r="H190" s="131">
        <f>[2]Invoerensolo!$BC$19/10</f>
        <v>0</v>
      </c>
      <c r="I190" s="131">
        <f>[2]Invoerensolo!$BH$19/10</f>
        <v>0</v>
      </c>
      <c r="J190" s="131">
        <f>[2]Invoerensolo!$BM$19/10</f>
        <v>0</v>
      </c>
      <c r="K190" s="132">
        <f>[2]Invoerensolo!$BR$19</f>
        <v>0</v>
      </c>
      <c r="L190" s="133"/>
      <c r="M190" s="110"/>
      <c r="N190" s="110"/>
      <c r="O190" s="110"/>
      <c r="P190" s="110"/>
      <c r="Q190" s="110"/>
      <c r="R190" s="110"/>
    </row>
    <row r="191" spans="1:18" ht="12.75" customHeight="1">
      <c r="A191" s="125"/>
      <c r="B191" s="118"/>
      <c r="C191" s="118"/>
      <c r="D191" s="129" t="s">
        <v>144</v>
      </c>
      <c r="E191" s="130">
        <f>[2]Invoerensolo!$BS$5</f>
        <v>2.7</v>
      </c>
      <c r="F191" s="131">
        <f>[2]Invoerensolo!$AT$19/10</f>
        <v>0</v>
      </c>
      <c r="G191" s="131">
        <f>[2]Invoerensolo!$AY$19/10</f>
        <v>0</v>
      </c>
      <c r="H191" s="131">
        <f>[2]Invoerensolo!$BD$19/10</f>
        <v>0</v>
      </c>
      <c r="I191" s="131">
        <f>[2]Invoerensolo!$BI$19/10</f>
        <v>0</v>
      </c>
      <c r="J191" s="131">
        <f>[2]Invoerensolo!$BN$19/10</f>
        <v>0</v>
      </c>
      <c r="K191" s="132">
        <f>[2]Invoerensolo!$BS$19</f>
        <v>0</v>
      </c>
      <c r="P191" s="110"/>
      <c r="Q191" s="110"/>
      <c r="R191" s="110"/>
    </row>
    <row r="192" spans="1:18" ht="12.75" customHeight="1">
      <c r="A192" s="110"/>
      <c r="B192" s="111"/>
      <c r="C192" s="119"/>
      <c r="D192" s="129" t="s">
        <v>145</v>
      </c>
      <c r="E192" s="130">
        <f>[2]Invoerensolo!$BT$5</f>
        <v>3.2</v>
      </c>
      <c r="F192" s="131">
        <f>[2]Invoerensolo!$AU$19/10</f>
        <v>0</v>
      </c>
      <c r="G192" s="131">
        <f>[2]Invoerensolo!$AZ$19/10</f>
        <v>0</v>
      </c>
      <c r="H192" s="131">
        <f>[2]Invoerensolo!$BE$19/10</f>
        <v>0</v>
      </c>
      <c r="I192" s="131">
        <f>[2]Invoerensolo!$BJ$19/10</f>
        <v>0</v>
      </c>
      <c r="J192" s="131">
        <f>[2]Invoerensolo!$BO$19/10</f>
        <v>0</v>
      </c>
      <c r="K192" s="132">
        <f>[2]Invoerensolo!$BT$19</f>
        <v>0</v>
      </c>
      <c r="L192" s="133"/>
      <c r="M192" s="110"/>
      <c r="N192" s="110"/>
      <c r="O192" s="110"/>
      <c r="P192" s="110"/>
      <c r="Q192" s="110"/>
      <c r="R192" s="110"/>
    </row>
    <row r="193" spans="1:18" ht="12.75" customHeight="1">
      <c r="D193" s="129" t="s">
        <v>146</v>
      </c>
      <c r="E193" s="130">
        <f>[2]Invoerensolo!$BU$5</f>
        <v>2.6</v>
      </c>
      <c r="F193" s="131">
        <f>[2]Invoerensolo!$AV$19/10</f>
        <v>0</v>
      </c>
      <c r="G193" s="131">
        <f>[2]Invoerensolo!$BA$19/10</f>
        <v>0</v>
      </c>
      <c r="H193" s="131">
        <f>[2]Invoerensolo!$BF$19/10</f>
        <v>0</v>
      </c>
      <c r="I193" s="131">
        <f>[2]Invoerensolo!$BK$19/10</f>
        <v>0</v>
      </c>
      <c r="J193" s="131">
        <f>[2]Invoerensolo!$BP$19/10</f>
        <v>0</v>
      </c>
      <c r="K193" s="132">
        <f>[2]Invoerensolo!$BU$19</f>
        <v>0</v>
      </c>
      <c r="L193" s="134"/>
      <c r="N193" s="110"/>
      <c r="O193" s="110"/>
      <c r="P193" s="110"/>
      <c r="Q193" s="110"/>
      <c r="R193" s="110"/>
    </row>
    <row r="194" spans="1:18" ht="12.75" customHeight="1">
      <c r="D194" s="129" t="s">
        <v>147</v>
      </c>
      <c r="E194" s="130">
        <f>[2]Invoerensolo!$BV$5</f>
        <v>2.1</v>
      </c>
      <c r="F194" s="135">
        <f>[2]Invoerensolo!$AW$19/10</f>
        <v>0</v>
      </c>
      <c r="G194" s="135">
        <f>[2]Invoerensolo!$BB$19/10</f>
        <v>0</v>
      </c>
      <c r="H194" s="135">
        <f>[2]Invoerensolo!$BG$19/10</f>
        <v>0</v>
      </c>
      <c r="I194" s="135">
        <f>[2]Invoerensolo!$BL$19/10</f>
        <v>0</v>
      </c>
      <c r="J194" s="135">
        <f>[2]Invoerensolo!$BQ$19/10</f>
        <v>0</v>
      </c>
      <c r="K194" s="136">
        <f>[2]Invoerensolo!$BV$19</f>
        <v>0</v>
      </c>
      <c r="L194" s="123"/>
      <c r="M194" s="124"/>
      <c r="N194" s="110"/>
      <c r="O194" s="110"/>
      <c r="P194" s="110"/>
      <c r="Q194" s="110"/>
      <c r="R194" s="110"/>
    </row>
    <row r="195" spans="1:18" ht="12.75" customHeight="1">
      <c r="E195" s="120">
        <v>0.4</v>
      </c>
      <c r="J195" s="137"/>
      <c r="K195" s="138">
        <f>SUM(K190:K194)</f>
        <v>0</v>
      </c>
      <c r="L195" s="123">
        <f>[2]Invoerensolo!$BY$19</f>
        <v>0</v>
      </c>
      <c r="M195" s="124" t="s">
        <v>148</v>
      </c>
      <c r="N195" s="110"/>
      <c r="O195" s="110"/>
      <c r="P195" s="110"/>
      <c r="Q195" s="110"/>
      <c r="R195" s="110"/>
    </row>
    <row r="196" spans="1:18" ht="12.75" customHeight="1" thickBot="1">
      <c r="B196" s="139" t="s">
        <v>106</v>
      </c>
      <c r="C196" s="144">
        <f>[2]Invoerensolo!$E$19</f>
        <v>0</v>
      </c>
      <c r="D196" s="118"/>
      <c r="E196" s="118"/>
      <c r="F196" s="140"/>
      <c r="G196" s="140"/>
      <c r="H196" s="140"/>
      <c r="I196" s="141"/>
      <c r="K196" s="142" t="s">
        <v>104</v>
      </c>
      <c r="L196" s="143">
        <f>[2]Invoerensolo!$CC$19</f>
        <v>0</v>
      </c>
      <c r="M196" s="124" t="s">
        <v>105</v>
      </c>
      <c r="N196" s="110"/>
      <c r="O196" s="110"/>
    </row>
    <row r="197" spans="1:18" ht="12.75" customHeight="1" thickTop="1">
      <c r="B197" s="139" t="s">
        <v>108</v>
      </c>
      <c r="C197" s="144">
        <f>[2]Invoerensolo!$F$19</f>
        <v>0</v>
      </c>
      <c r="D197" s="118"/>
      <c r="E197" s="118"/>
      <c r="F197" s="140"/>
      <c r="G197" s="140"/>
      <c r="H197" s="140"/>
      <c r="I197" s="141"/>
      <c r="K197" s="142" t="s">
        <v>107</v>
      </c>
      <c r="L197" s="123">
        <f>[2]Invoerensolo!$CD$19</f>
        <v>0</v>
      </c>
      <c r="M197" s="110">
        <f>[2]Invoerensolo!$C$2</f>
        <v>100</v>
      </c>
      <c r="N197" s="145" t="s">
        <v>149</v>
      </c>
      <c r="O197" s="146">
        <f>[2]Invoerensolo!$CF$19</f>
        <v>0</v>
      </c>
      <c r="Q197" s="147">
        <f>[2]Invoerensolo!$CE$19</f>
        <v>2</v>
      </c>
    </row>
    <row r="198" spans="1:18" ht="12.75" customHeight="1" thickBot="1">
      <c r="A198" s="125"/>
      <c r="D198" s="118"/>
      <c r="E198" s="118"/>
      <c r="F198" s="140"/>
      <c r="G198" s="140"/>
      <c r="H198" s="140"/>
      <c r="I198" s="141"/>
      <c r="K198" s="142" t="s">
        <v>150</v>
      </c>
      <c r="L198" s="133">
        <f>[2]Invoerensolo!$Q$19</f>
        <v>0</v>
      </c>
      <c r="M198" s="110">
        <f>[2]Invoerensolo!$C$1</f>
        <v>0</v>
      </c>
      <c r="N198" s="145" t="s">
        <v>149</v>
      </c>
      <c r="O198" s="146">
        <f>[2]Invoerensolo!$CG$19</f>
        <v>0</v>
      </c>
      <c r="P198" s="148" t="s">
        <v>142</v>
      </c>
      <c r="Q198" s="147" t="str">
        <f>[2]Invoerensolo!$R$19</f>
        <v/>
      </c>
    </row>
    <row r="199" spans="1:18" ht="12.75" customHeight="1" thickTop="1">
      <c r="A199" s="125"/>
      <c r="D199" s="118"/>
      <c r="E199" s="118"/>
      <c r="F199" s="140"/>
      <c r="G199" s="140"/>
      <c r="H199" s="140"/>
      <c r="I199" s="141"/>
      <c r="K199" s="142" t="s">
        <v>109</v>
      </c>
      <c r="L199" s="123"/>
      <c r="M199" s="110"/>
      <c r="N199" s="110"/>
      <c r="O199" s="149">
        <f>[2]Invoerensolo!$C$19</f>
        <v>0</v>
      </c>
      <c r="P199" s="150" t="s">
        <v>142</v>
      </c>
    </row>
    <row r="200" spans="1:18" ht="18" customHeight="1">
      <c r="A200" s="110"/>
      <c r="B200" s="110"/>
      <c r="C200" s="118"/>
      <c r="D200" s="110"/>
      <c r="E200" s="110"/>
      <c r="F200" s="151"/>
      <c r="G200" s="151"/>
      <c r="H200" s="151"/>
      <c r="I200" s="151"/>
      <c r="J200" s="151"/>
      <c r="K200" s="151"/>
      <c r="L200" s="133"/>
      <c r="M200" s="110"/>
      <c r="N200" s="110"/>
      <c r="O200" s="152"/>
    </row>
    <row r="201" spans="1:18">
      <c r="A201" s="117">
        <f>[2]Invoerensolo!$B$20</f>
        <v>2</v>
      </c>
      <c r="B201" s="118" t="str">
        <f>[2]Invoerensolo!$D$20</f>
        <v/>
      </c>
      <c r="C201" s="153">
        <f>[2]Invoerensolo!$O$20</f>
        <v>0</v>
      </c>
      <c r="D201" s="110" t="s">
        <v>101</v>
      </c>
      <c r="E201" s="120">
        <v>0.3</v>
      </c>
      <c r="F201" s="121">
        <f>[2]Invoerensolo!$X$20</f>
        <v>0</v>
      </c>
      <c r="G201" s="121">
        <f>[2]Invoerensolo!$Y$20</f>
        <v>0</v>
      </c>
      <c r="H201" s="121">
        <f>[2]Invoerensolo!$Z$20</f>
        <v>0</v>
      </c>
      <c r="I201" s="121">
        <f>[2]Invoerensolo!$AA$20</f>
        <v>0</v>
      </c>
      <c r="J201" s="121">
        <f>[2]Invoerensolo!$AB$20</f>
        <v>0</v>
      </c>
      <c r="K201" s="122">
        <f>[2]Invoerensolo!$AC$20</f>
        <v>0</v>
      </c>
      <c r="L201" s="123">
        <f>[2]Invoerensolo!$AD$20</f>
        <v>0</v>
      </c>
      <c r="M201" s="124" t="s">
        <v>142</v>
      </c>
      <c r="N201" s="110"/>
      <c r="O201" s="110"/>
      <c r="P201" s="110"/>
      <c r="Q201" s="110"/>
      <c r="R201" s="110"/>
    </row>
    <row r="202" spans="1:18">
      <c r="A202" s="125">
        <f>[2]Invoerensolo!$J$20</f>
        <v>0</v>
      </c>
      <c r="B202" s="118" t="str">
        <f>[2]Invoerensolo!$G$20</f>
        <v/>
      </c>
      <c r="C202" s="118">
        <f>[2]Invoerensolo!$H$20</f>
        <v>0</v>
      </c>
      <c r="D202" s="110" t="s">
        <v>102</v>
      </c>
      <c r="E202" s="120">
        <v>0.3</v>
      </c>
      <c r="F202" s="126">
        <f>[2]Invoerensolo!$AK$20</f>
        <v>0</v>
      </c>
      <c r="G202" s="126">
        <f>[2]Invoerensolo!$AL$20</f>
        <v>0</v>
      </c>
      <c r="H202" s="126">
        <f>[2]Invoerensolo!$AM$20</f>
        <v>0</v>
      </c>
      <c r="I202" s="126">
        <f>[2]Invoerensolo!$AN$20</f>
        <v>0</v>
      </c>
      <c r="J202" s="126">
        <f>[2]Invoerensolo!$AO$20</f>
        <v>0</v>
      </c>
      <c r="K202" s="127">
        <f>[2]Invoerensolo!$AP$20</f>
        <v>0</v>
      </c>
      <c r="L202" s="123">
        <f>[2]Invoerensolo!$AQ$20</f>
        <v>0</v>
      </c>
      <c r="M202" s="128" t="s">
        <v>142</v>
      </c>
      <c r="N202" s="110"/>
      <c r="O202" s="110"/>
      <c r="P202" s="110"/>
      <c r="Q202" s="110"/>
      <c r="R202" s="110"/>
    </row>
    <row r="203" spans="1:18">
      <c r="A203" s="125">
        <f>[2]Invoerensolo!$N$20</f>
        <v>0</v>
      </c>
      <c r="B203" s="118" t="str">
        <f>[2]Invoerensolo!$K$20</f>
        <v/>
      </c>
      <c r="C203" s="118">
        <f>[2]Invoerensolo!$L$20</f>
        <v>0</v>
      </c>
      <c r="D203" s="129" t="s">
        <v>143</v>
      </c>
      <c r="E203" s="130">
        <f>[2]Invoerensolo!$BR$5</f>
        <v>2.1</v>
      </c>
      <c r="F203" s="131">
        <f>[2]Invoerensolo!$AS$20/10</f>
        <v>0</v>
      </c>
      <c r="G203" s="131">
        <f>[2]Invoerensolo!$AX$20/10</f>
        <v>0</v>
      </c>
      <c r="H203" s="131">
        <f>[2]Invoerensolo!$BC$20/10</f>
        <v>0</v>
      </c>
      <c r="I203" s="131">
        <f>[2]Invoerensolo!$BH$20/10</f>
        <v>0</v>
      </c>
      <c r="J203" s="131">
        <f>[2]Invoerensolo!$BM$20/10</f>
        <v>0</v>
      </c>
      <c r="K203" s="132">
        <f>[2]Invoerensolo!$BR$20</f>
        <v>0</v>
      </c>
      <c r="L203" s="133"/>
      <c r="M203" s="110"/>
      <c r="N203" s="110"/>
      <c r="O203" s="110"/>
      <c r="P203" s="110"/>
      <c r="Q203" s="110"/>
      <c r="R203" s="110"/>
    </row>
    <row r="204" spans="1:18" ht="12.75" customHeight="1">
      <c r="A204" s="125"/>
      <c r="B204" s="118"/>
      <c r="C204" s="118"/>
      <c r="D204" s="129" t="s">
        <v>144</v>
      </c>
      <c r="E204" s="130">
        <f>[2]Invoerensolo!$BS$5</f>
        <v>2.7</v>
      </c>
      <c r="F204" s="131">
        <f>[2]Invoerensolo!$AT$20/10</f>
        <v>0</v>
      </c>
      <c r="G204" s="131">
        <f>[2]Invoerensolo!$AY$20/10</f>
        <v>0</v>
      </c>
      <c r="H204" s="131">
        <f>[2]Invoerensolo!$BD$20/10</f>
        <v>0</v>
      </c>
      <c r="I204" s="131">
        <f>[2]Invoerensolo!$BI$20/10</f>
        <v>0</v>
      </c>
      <c r="J204" s="131">
        <f>[2]Invoerensolo!$BN$20/10</f>
        <v>0</v>
      </c>
      <c r="K204" s="132">
        <f>[2]Invoerensolo!$BS$20</f>
        <v>0</v>
      </c>
      <c r="P204" s="110"/>
      <c r="Q204" s="110"/>
      <c r="R204" s="110"/>
    </row>
    <row r="205" spans="1:18" ht="12.75" customHeight="1">
      <c r="A205" s="110"/>
      <c r="B205" s="111"/>
      <c r="C205" s="119"/>
      <c r="D205" s="129" t="s">
        <v>145</v>
      </c>
      <c r="E205" s="130">
        <f>[2]Invoerensolo!$BT$5</f>
        <v>3.2</v>
      </c>
      <c r="F205" s="131">
        <f>[2]Invoerensolo!$AU$20/10</f>
        <v>0</v>
      </c>
      <c r="G205" s="131">
        <f>[2]Invoerensolo!$AZ$20/10</f>
        <v>0</v>
      </c>
      <c r="H205" s="131">
        <f>[2]Invoerensolo!$BE$20/10</f>
        <v>0</v>
      </c>
      <c r="I205" s="131">
        <f>[2]Invoerensolo!$BJ$20/10</f>
        <v>0</v>
      </c>
      <c r="J205" s="131">
        <f>[2]Invoerensolo!$BO$20/10</f>
        <v>0</v>
      </c>
      <c r="K205" s="132">
        <f>[2]Invoerensolo!$BT$20</f>
        <v>0</v>
      </c>
      <c r="L205" s="133"/>
      <c r="M205" s="110"/>
      <c r="N205" s="110"/>
      <c r="O205" s="110"/>
      <c r="P205" s="110"/>
      <c r="Q205" s="110"/>
      <c r="R205" s="110"/>
    </row>
    <row r="206" spans="1:18" ht="12.75" customHeight="1">
      <c r="D206" s="129" t="s">
        <v>146</v>
      </c>
      <c r="E206" s="130">
        <f>[2]Invoerensolo!$BU$5</f>
        <v>2.6</v>
      </c>
      <c r="F206" s="131">
        <f>[2]Invoerensolo!$AV$20/10</f>
        <v>0</v>
      </c>
      <c r="G206" s="131">
        <f>[2]Invoerensolo!$BA$20/10</f>
        <v>0</v>
      </c>
      <c r="H206" s="131">
        <f>[2]Invoerensolo!$BF$20/10</f>
        <v>0</v>
      </c>
      <c r="I206" s="131">
        <f>[2]Invoerensolo!$BK$20/10</f>
        <v>0</v>
      </c>
      <c r="J206" s="131">
        <f>[2]Invoerensolo!$BP$20/10</f>
        <v>0</v>
      </c>
      <c r="K206" s="132">
        <f>[2]Invoerensolo!$BU$20</f>
        <v>0</v>
      </c>
      <c r="L206" s="134"/>
      <c r="N206" s="110"/>
      <c r="O206" s="110"/>
      <c r="P206" s="110"/>
      <c r="Q206" s="110"/>
      <c r="R206" s="110"/>
    </row>
    <row r="207" spans="1:18" ht="12.75" customHeight="1">
      <c r="D207" s="129" t="s">
        <v>147</v>
      </c>
      <c r="E207" s="130">
        <f>[2]Invoerensolo!$BV$5</f>
        <v>2.1</v>
      </c>
      <c r="F207" s="135">
        <f>[2]Invoerensolo!$AW$20/10</f>
        <v>0</v>
      </c>
      <c r="G207" s="135">
        <f>[2]Invoerensolo!$BB$20/10</f>
        <v>0</v>
      </c>
      <c r="H207" s="135">
        <f>[2]Invoerensolo!$BG$20/10</f>
        <v>0</v>
      </c>
      <c r="I207" s="135">
        <f>[2]Invoerensolo!$BL$20/10</f>
        <v>0</v>
      </c>
      <c r="J207" s="135">
        <f>[2]Invoerensolo!$BQ$20/10</f>
        <v>0</v>
      </c>
      <c r="K207" s="136">
        <f>[2]Invoerensolo!$BV$20</f>
        <v>0</v>
      </c>
      <c r="L207" s="123"/>
      <c r="M207" s="124"/>
      <c r="N207" s="110"/>
      <c r="O207" s="110"/>
      <c r="P207" s="110"/>
      <c r="Q207" s="110"/>
      <c r="R207" s="110"/>
    </row>
    <row r="208" spans="1:18" ht="12.75" customHeight="1">
      <c r="E208" s="120">
        <v>0.4</v>
      </c>
      <c r="J208" s="137"/>
      <c r="K208" s="138">
        <f>SUM(K203:K207)</f>
        <v>0</v>
      </c>
      <c r="L208" s="123">
        <f>[2]Invoerensolo!$BY$20</f>
        <v>0</v>
      </c>
      <c r="M208" s="124" t="s">
        <v>148</v>
      </c>
      <c r="N208" s="110"/>
      <c r="O208" s="110"/>
      <c r="P208" s="110"/>
      <c r="Q208" s="110"/>
      <c r="R208" s="110"/>
    </row>
    <row r="209" spans="1:18" ht="12.75" customHeight="1" thickBot="1">
      <c r="B209" s="139" t="s">
        <v>106</v>
      </c>
      <c r="C209" s="144">
        <f>[2]Invoerensolo!$E$20</f>
        <v>0</v>
      </c>
      <c r="D209" s="118"/>
      <c r="E209" s="118"/>
      <c r="F209" s="140"/>
      <c r="G209" s="140"/>
      <c r="H209" s="140"/>
      <c r="I209" s="141"/>
      <c r="K209" s="142" t="s">
        <v>104</v>
      </c>
      <c r="L209" s="143">
        <f>[2]Invoerensolo!$CC$20</f>
        <v>0</v>
      </c>
      <c r="M209" s="124" t="s">
        <v>105</v>
      </c>
      <c r="N209" s="110"/>
      <c r="O209" s="110"/>
    </row>
    <row r="210" spans="1:18" ht="12.75" customHeight="1" thickTop="1">
      <c r="B210" s="139" t="s">
        <v>108</v>
      </c>
      <c r="C210" s="144">
        <f>[2]Invoerensolo!$F$20</f>
        <v>0</v>
      </c>
      <c r="D210" s="118"/>
      <c r="E210" s="118"/>
      <c r="F210" s="140"/>
      <c r="G210" s="140"/>
      <c r="H210" s="140"/>
      <c r="I210" s="141"/>
      <c r="K210" s="142" t="s">
        <v>107</v>
      </c>
      <c r="L210" s="123">
        <f>[2]Invoerensolo!$CD$20</f>
        <v>0</v>
      </c>
      <c r="M210" s="110">
        <f>[2]Invoerensolo!$C$2</f>
        <v>100</v>
      </c>
      <c r="N210" s="145" t="s">
        <v>149</v>
      </c>
      <c r="O210" s="146">
        <f>[2]Invoerensolo!$CF$20</f>
        <v>0</v>
      </c>
      <c r="Q210" s="147">
        <f>[2]Invoerensolo!$CE$20</f>
        <v>2</v>
      </c>
    </row>
    <row r="211" spans="1:18" ht="12.75" customHeight="1" thickBot="1">
      <c r="A211" s="125"/>
      <c r="D211" s="118"/>
      <c r="E211" s="118"/>
      <c r="F211" s="140"/>
      <c r="G211" s="140"/>
      <c r="H211" s="140"/>
      <c r="I211" s="141"/>
      <c r="K211" s="142" t="s">
        <v>150</v>
      </c>
      <c r="L211" s="133">
        <f>[2]Invoerensolo!$Q$20</f>
        <v>0</v>
      </c>
      <c r="M211" s="110">
        <f>[2]Invoerensolo!$C$1</f>
        <v>0</v>
      </c>
      <c r="N211" s="145" t="s">
        <v>149</v>
      </c>
      <c r="O211" s="146">
        <f>[2]Invoerensolo!$CG$20</f>
        <v>0</v>
      </c>
      <c r="P211" s="148" t="s">
        <v>142</v>
      </c>
      <c r="Q211" s="147" t="str">
        <f>[2]Invoerensolo!$R$20</f>
        <v/>
      </c>
    </row>
    <row r="212" spans="1:18" ht="12.75" customHeight="1" thickTop="1">
      <c r="A212" s="125"/>
      <c r="D212" s="118"/>
      <c r="E212" s="118"/>
      <c r="F212" s="140"/>
      <c r="G212" s="140"/>
      <c r="H212" s="140"/>
      <c r="I212" s="141"/>
      <c r="K212" s="142" t="s">
        <v>109</v>
      </c>
      <c r="L212" s="123"/>
      <c r="M212" s="110"/>
      <c r="N212" s="110"/>
      <c r="O212" s="149">
        <f>[2]Invoerensolo!$C$20</f>
        <v>0</v>
      </c>
      <c r="P212" s="150" t="s">
        <v>142</v>
      </c>
    </row>
    <row r="213" spans="1:18" ht="18" customHeight="1">
      <c r="A213" s="110"/>
      <c r="B213" s="110"/>
      <c r="C213" s="118"/>
      <c r="D213" s="110"/>
      <c r="E213" s="110"/>
      <c r="F213" s="151"/>
      <c r="G213" s="151"/>
      <c r="H213" s="151"/>
      <c r="I213" s="151"/>
      <c r="J213" s="151"/>
      <c r="K213" s="151"/>
      <c r="L213" s="133"/>
      <c r="M213" s="110"/>
      <c r="N213" s="110"/>
      <c r="O213" s="152"/>
    </row>
    <row r="214" spans="1:18">
      <c r="A214" s="117">
        <f>[2]Invoerensolo!$B$21</f>
        <v>2</v>
      </c>
      <c r="B214" s="118" t="str">
        <f>[2]Invoerensolo!$D$21</f>
        <v/>
      </c>
      <c r="C214" s="153">
        <f>[2]Invoerensolo!$O$21</f>
        <v>0</v>
      </c>
      <c r="D214" s="110" t="s">
        <v>101</v>
      </c>
      <c r="E214" s="120">
        <v>0.3</v>
      </c>
      <c r="F214" s="121">
        <f>[2]Invoerensolo!$X$21</f>
        <v>0</v>
      </c>
      <c r="G214" s="121">
        <f>[2]Invoerensolo!$Y$21</f>
        <v>0</v>
      </c>
      <c r="H214" s="121">
        <f>[2]Invoerensolo!$Z$21</f>
        <v>0</v>
      </c>
      <c r="I214" s="121">
        <f>[2]Invoerensolo!$AA$21</f>
        <v>0</v>
      </c>
      <c r="J214" s="121">
        <f>[2]Invoerensolo!$AB$21</f>
        <v>0</v>
      </c>
      <c r="K214" s="122">
        <f>[2]Invoerensolo!$AC$21</f>
        <v>0</v>
      </c>
      <c r="L214" s="123">
        <f>[2]Invoerensolo!$AD$21</f>
        <v>0</v>
      </c>
      <c r="M214" s="124" t="s">
        <v>142</v>
      </c>
      <c r="N214" s="110"/>
      <c r="O214" s="110"/>
      <c r="P214" s="110"/>
      <c r="Q214" s="110"/>
      <c r="R214" s="110"/>
    </row>
    <row r="215" spans="1:18">
      <c r="A215" s="125">
        <f>[2]Invoerensolo!$J$21</f>
        <v>0</v>
      </c>
      <c r="B215" s="118" t="str">
        <f>[2]Invoerensolo!$G$21</f>
        <v/>
      </c>
      <c r="C215" s="118">
        <f>[2]Invoerensolo!$H$21</f>
        <v>0</v>
      </c>
      <c r="D215" s="110" t="s">
        <v>102</v>
      </c>
      <c r="E215" s="120">
        <v>0.3</v>
      </c>
      <c r="F215" s="126">
        <f>[2]Invoerensolo!$AK$21</f>
        <v>0</v>
      </c>
      <c r="G215" s="126">
        <f>[2]Invoerensolo!$AL$21</f>
        <v>0</v>
      </c>
      <c r="H215" s="126">
        <f>[2]Invoerensolo!$AM$21</f>
        <v>0</v>
      </c>
      <c r="I215" s="126">
        <f>[2]Invoerensolo!$AN$21</f>
        <v>0</v>
      </c>
      <c r="J215" s="126">
        <f>[2]Invoerensolo!$AO$21</f>
        <v>0</v>
      </c>
      <c r="K215" s="127">
        <f>[2]Invoerensolo!$AP$21</f>
        <v>0</v>
      </c>
      <c r="L215" s="123">
        <f>[2]Invoerensolo!$AQ$21</f>
        <v>0</v>
      </c>
      <c r="M215" s="128" t="s">
        <v>142</v>
      </c>
      <c r="N215" s="110"/>
      <c r="O215" s="110"/>
      <c r="P215" s="110"/>
      <c r="Q215" s="110"/>
      <c r="R215" s="110"/>
    </row>
    <row r="216" spans="1:18">
      <c r="A216" s="125">
        <f>[2]Invoerensolo!$N$21</f>
        <v>0</v>
      </c>
      <c r="B216" s="118" t="str">
        <f>[2]Invoerensolo!$K$21</f>
        <v/>
      </c>
      <c r="C216" s="118">
        <f>[2]Invoerensolo!$L$21</f>
        <v>0</v>
      </c>
      <c r="D216" s="129" t="s">
        <v>143</v>
      </c>
      <c r="E216" s="130">
        <f>[2]Invoerensolo!$BR$5</f>
        <v>2.1</v>
      </c>
      <c r="F216" s="131">
        <f>[2]Invoerensolo!$AS$21/10</f>
        <v>0</v>
      </c>
      <c r="G216" s="131">
        <f>[2]Invoerensolo!$AX$21/10</f>
        <v>0</v>
      </c>
      <c r="H216" s="131">
        <f>[2]Invoerensolo!$BC$21/10</f>
        <v>0</v>
      </c>
      <c r="I216" s="131">
        <f>[2]Invoerensolo!$BH$21/10</f>
        <v>0</v>
      </c>
      <c r="J216" s="131">
        <f>[2]Invoerensolo!$BM$21/10</f>
        <v>0</v>
      </c>
      <c r="K216" s="132">
        <f>[2]Invoerensolo!$BR$21</f>
        <v>0</v>
      </c>
      <c r="L216" s="133"/>
      <c r="M216" s="110"/>
      <c r="N216" s="110"/>
      <c r="O216" s="110"/>
      <c r="P216" s="110"/>
      <c r="Q216" s="110"/>
      <c r="R216" s="110"/>
    </row>
    <row r="217" spans="1:18" ht="12.75" customHeight="1">
      <c r="A217" s="125"/>
      <c r="B217" s="118"/>
      <c r="C217" s="118"/>
      <c r="D217" s="129" t="s">
        <v>144</v>
      </c>
      <c r="E217" s="130">
        <f>[2]Invoerensolo!$BS$5</f>
        <v>2.7</v>
      </c>
      <c r="F217" s="131">
        <f>[2]Invoerensolo!$AT$21/10</f>
        <v>0</v>
      </c>
      <c r="G217" s="131">
        <f>[2]Invoerensolo!$AY$21/10</f>
        <v>0</v>
      </c>
      <c r="H217" s="131">
        <f>[2]Invoerensolo!$BD$21/10</f>
        <v>0</v>
      </c>
      <c r="I217" s="131">
        <f>[2]Invoerensolo!$BI$21/10</f>
        <v>0</v>
      </c>
      <c r="J217" s="131">
        <f>[2]Invoerensolo!$BN$21/10</f>
        <v>0</v>
      </c>
      <c r="K217" s="132">
        <f>[2]Invoerensolo!$BS$21</f>
        <v>0</v>
      </c>
      <c r="P217" s="110"/>
      <c r="Q217" s="110"/>
      <c r="R217" s="110"/>
    </row>
    <row r="218" spans="1:18" ht="12.75" customHeight="1">
      <c r="A218" s="110"/>
      <c r="B218" s="111"/>
      <c r="C218" s="119"/>
      <c r="D218" s="129" t="s">
        <v>145</v>
      </c>
      <c r="E218" s="130">
        <f>[2]Invoerensolo!$BT$5</f>
        <v>3.2</v>
      </c>
      <c r="F218" s="131">
        <f>[2]Invoerensolo!$AU$21/10</f>
        <v>0</v>
      </c>
      <c r="G218" s="131">
        <f>[2]Invoerensolo!$AZ$21/10</f>
        <v>0</v>
      </c>
      <c r="H218" s="131">
        <f>[2]Invoerensolo!$BE$21/10</f>
        <v>0</v>
      </c>
      <c r="I218" s="131">
        <f>[2]Invoerensolo!$BJ$21/10</f>
        <v>0</v>
      </c>
      <c r="J218" s="131">
        <f>[2]Invoerensolo!$BO$21/10</f>
        <v>0</v>
      </c>
      <c r="K218" s="132">
        <f>[2]Invoerensolo!$BT$21</f>
        <v>0</v>
      </c>
      <c r="L218" s="133"/>
      <c r="M218" s="110"/>
      <c r="N218" s="110"/>
      <c r="O218" s="110"/>
      <c r="P218" s="110"/>
      <c r="Q218" s="110"/>
      <c r="R218" s="110"/>
    </row>
    <row r="219" spans="1:18" ht="12.75" customHeight="1">
      <c r="D219" s="129" t="s">
        <v>146</v>
      </c>
      <c r="E219" s="130">
        <f>[2]Invoerensolo!$BU$5</f>
        <v>2.6</v>
      </c>
      <c r="F219" s="131">
        <f>[2]Invoerensolo!$AV$21/10</f>
        <v>0</v>
      </c>
      <c r="G219" s="131">
        <f>[2]Invoerensolo!$BA$21/10</f>
        <v>0</v>
      </c>
      <c r="H219" s="131">
        <f>[2]Invoerensolo!$BF$21/10</f>
        <v>0</v>
      </c>
      <c r="I219" s="131">
        <f>[2]Invoerensolo!$BK$21/10</f>
        <v>0</v>
      </c>
      <c r="J219" s="131">
        <f>[2]Invoerensolo!$BP$21/10</f>
        <v>0</v>
      </c>
      <c r="K219" s="132">
        <f>[2]Invoerensolo!$BU$21</f>
        <v>0</v>
      </c>
      <c r="L219" s="134"/>
      <c r="N219" s="110"/>
      <c r="O219" s="110"/>
      <c r="P219" s="110"/>
      <c r="Q219" s="110"/>
      <c r="R219" s="110"/>
    </row>
    <row r="220" spans="1:18" ht="12.75" customHeight="1">
      <c r="D220" s="129" t="s">
        <v>147</v>
      </c>
      <c r="E220" s="130">
        <f>[2]Invoerensolo!$BV$5</f>
        <v>2.1</v>
      </c>
      <c r="F220" s="135">
        <f>[2]Invoerensolo!$AW$21/10</f>
        <v>0</v>
      </c>
      <c r="G220" s="135">
        <f>[2]Invoerensolo!$BB$21/10</f>
        <v>0</v>
      </c>
      <c r="H220" s="135">
        <f>[2]Invoerensolo!$BG$21/10</f>
        <v>0</v>
      </c>
      <c r="I220" s="135">
        <f>[2]Invoerensolo!$BL$21/10</f>
        <v>0</v>
      </c>
      <c r="J220" s="135">
        <f>[2]Invoerensolo!$BQ$21/10</f>
        <v>0</v>
      </c>
      <c r="K220" s="136">
        <f>[2]Invoerensolo!$BV$21</f>
        <v>0</v>
      </c>
      <c r="L220" s="123"/>
      <c r="M220" s="124"/>
      <c r="N220" s="110"/>
      <c r="O220" s="110"/>
      <c r="P220" s="110"/>
      <c r="Q220" s="110"/>
      <c r="R220" s="110"/>
    </row>
    <row r="221" spans="1:18" ht="12.75" customHeight="1">
      <c r="E221" s="120">
        <v>0.4</v>
      </c>
      <c r="J221" s="137"/>
      <c r="K221" s="138">
        <f>SUM(K216:K220)</f>
        <v>0</v>
      </c>
      <c r="L221" s="123">
        <f>[2]Invoerensolo!$BY$21</f>
        <v>0</v>
      </c>
      <c r="M221" s="124" t="s">
        <v>148</v>
      </c>
      <c r="N221" s="110"/>
      <c r="O221" s="110"/>
      <c r="P221" s="110"/>
      <c r="Q221" s="110"/>
      <c r="R221" s="110"/>
    </row>
    <row r="222" spans="1:18" ht="12.75" customHeight="1" thickBot="1">
      <c r="B222" s="139" t="s">
        <v>106</v>
      </c>
      <c r="C222" s="144">
        <f>[2]Invoerensolo!$E$21</f>
        <v>0</v>
      </c>
      <c r="D222" s="118"/>
      <c r="E222" s="118"/>
      <c r="F222" s="140"/>
      <c r="G222" s="140"/>
      <c r="H222" s="140"/>
      <c r="I222" s="141"/>
      <c r="K222" s="142" t="s">
        <v>104</v>
      </c>
      <c r="L222" s="143">
        <f>[2]Invoerensolo!$CC$21</f>
        <v>0</v>
      </c>
      <c r="M222" s="124" t="s">
        <v>105</v>
      </c>
      <c r="N222" s="110"/>
      <c r="O222" s="110"/>
    </row>
    <row r="223" spans="1:18" ht="12.75" customHeight="1" thickTop="1">
      <c r="B223" s="139" t="s">
        <v>108</v>
      </c>
      <c r="C223" s="144">
        <f>[2]Invoerensolo!$F$21</f>
        <v>0</v>
      </c>
      <c r="D223" s="118"/>
      <c r="E223" s="118"/>
      <c r="F223" s="140"/>
      <c r="G223" s="140"/>
      <c r="H223" s="140"/>
      <c r="I223" s="141"/>
      <c r="K223" s="142" t="s">
        <v>107</v>
      </c>
      <c r="L223" s="123">
        <f>[2]Invoerensolo!$CD$21</f>
        <v>0</v>
      </c>
      <c r="M223" s="110">
        <f>[2]Invoerensolo!$C$2</f>
        <v>100</v>
      </c>
      <c r="N223" s="145" t="s">
        <v>149</v>
      </c>
      <c r="O223" s="146">
        <f>[2]Invoerensolo!$CF$21</f>
        <v>0</v>
      </c>
      <c r="Q223" s="147">
        <f>[2]Invoerensolo!$CE$21</f>
        <v>2</v>
      </c>
    </row>
    <row r="224" spans="1:18" ht="12.75" customHeight="1" thickBot="1">
      <c r="A224" s="125"/>
      <c r="D224" s="118"/>
      <c r="E224" s="118"/>
      <c r="F224" s="140"/>
      <c r="G224" s="140"/>
      <c r="H224" s="140"/>
      <c r="I224" s="141"/>
      <c r="K224" s="142" t="s">
        <v>150</v>
      </c>
      <c r="L224" s="133">
        <f>[2]Invoerensolo!$Q$21</f>
        <v>0</v>
      </c>
      <c r="M224" s="110">
        <f>[2]Invoerensolo!$C$1</f>
        <v>0</v>
      </c>
      <c r="N224" s="145" t="s">
        <v>149</v>
      </c>
      <c r="O224" s="146">
        <f>[2]Invoerensolo!$CG$21</f>
        <v>0</v>
      </c>
      <c r="P224" s="148" t="s">
        <v>142</v>
      </c>
      <c r="Q224" s="147" t="str">
        <f>[2]Invoerensolo!$R$21</f>
        <v/>
      </c>
    </row>
    <row r="225" spans="1:18" ht="12.75" customHeight="1" thickTop="1">
      <c r="A225" s="125"/>
      <c r="D225" s="118"/>
      <c r="E225" s="118"/>
      <c r="F225" s="140"/>
      <c r="G225" s="140"/>
      <c r="H225" s="140"/>
      <c r="I225" s="141"/>
      <c r="K225" s="142" t="s">
        <v>109</v>
      </c>
      <c r="L225" s="123"/>
      <c r="M225" s="110"/>
      <c r="N225" s="110"/>
      <c r="O225" s="149">
        <f>[2]Invoerensolo!$C$21</f>
        <v>0</v>
      </c>
      <c r="P225" s="150" t="s">
        <v>142</v>
      </c>
    </row>
    <row r="226" spans="1:18" ht="18" customHeight="1">
      <c r="A226" s="110"/>
      <c r="B226" s="110"/>
      <c r="C226" s="118"/>
      <c r="D226" s="110"/>
      <c r="E226" s="110"/>
      <c r="F226" s="151"/>
      <c r="G226" s="151"/>
      <c r="H226" s="151"/>
      <c r="I226" s="151"/>
      <c r="J226" s="151"/>
      <c r="K226" s="151"/>
      <c r="L226" s="133"/>
      <c r="M226" s="110"/>
      <c r="N226" s="110"/>
      <c r="O226" s="152"/>
    </row>
    <row r="227" spans="1:18">
      <c r="A227" s="117">
        <f>[2]Invoerensolo!$B$22</f>
        <v>2</v>
      </c>
      <c r="B227" s="118" t="str">
        <f>[2]Invoerensolo!$D$22</f>
        <v/>
      </c>
      <c r="C227" s="153">
        <f>[2]Invoerensolo!$O$22</f>
        <v>0</v>
      </c>
      <c r="D227" s="110" t="s">
        <v>101</v>
      </c>
      <c r="E227" s="120">
        <v>0.3</v>
      </c>
      <c r="F227" s="121">
        <f>[2]Invoerensolo!$X$22</f>
        <v>0</v>
      </c>
      <c r="G227" s="121">
        <f>[2]Invoerensolo!$Y$22</f>
        <v>0</v>
      </c>
      <c r="H227" s="121">
        <f>[2]Invoerensolo!$Z$22</f>
        <v>0</v>
      </c>
      <c r="I227" s="121">
        <f>[2]Invoerensolo!$AA$22</f>
        <v>0</v>
      </c>
      <c r="J227" s="121">
        <f>[2]Invoerensolo!$AB$22</f>
        <v>0</v>
      </c>
      <c r="K227" s="122">
        <f>[2]Invoerensolo!$AC$22</f>
        <v>0</v>
      </c>
      <c r="L227" s="123">
        <f>[2]Invoerensolo!$AD$22</f>
        <v>0</v>
      </c>
      <c r="M227" s="124" t="s">
        <v>142</v>
      </c>
      <c r="N227" s="110"/>
      <c r="O227" s="110"/>
      <c r="P227" s="110"/>
      <c r="Q227" s="110"/>
      <c r="R227" s="110"/>
    </row>
    <row r="228" spans="1:18">
      <c r="A228" s="125">
        <f>[2]Invoerensolo!$J$22</f>
        <v>0</v>
      </c>
      <c r="B228" s="118" t="str">
        <f>[2]Invoerensolo!$G$22</f>
        <v/>
      </c>
      <c r="C228" s="118">
        <f>[2]Invoerensolo!$H$22</f>
        <v>0</v>
      </c>
      <c r="D228" s="110" t="s">
        <v>102</v>
      </c>
      <c r="E228" s="120">
        <v>0.3</v>
      </c>
      <c r="F228" s="126">
        <f>[2]Invoerensolo!$AK$22</f>
        <v>0</v>
      </c>
      <c r="G228" s="126">
        <f>[2]Invoerensolo!$AL$22</f>
        <v>0</v>
      </c>
      <c r="H228" s="126">
        <f>[2]Invoerensolo!$AM$22</f>
        <v>0</v>
      </c>
      <c r="I228" s="126">
        <f>[2]Invoerensolo!$AN$22</f>
        <v>0</v>
      </c>
      <c r="J228" s="126">
        <f>[2]Invoerensolo!$AO$22</f>
        <v>0</v>
      </c>
      <c r="K228" s="127">
        <f>[2]Invoerensolo!$AP$22</f>
        <v>0</v>
      </c>
      <c r="L228" s="123">
        <f>[2]Invoerensolo!$AQ$22</f>
        <v>0</v>
      </c>
      <c r="M228" s="128" t="s">
        <v>142</v>
      </c>
      <c r="N228" s="110"/>
      <c r="O228" s="110"/>
      <c r="P228" s="110"/>
      <c r="Q228" s="110"/>
      <c r="R228" s="110"/>
    </row>
    <row r="229" spans="1:18">
      <c r="A229" s="125">
        <f>[2]Invoerensolo!$N$22</f>
        <v>0</v>
      </c>
      <c r="B229" s="118" t="str">
        <f>[2]Invoerensolo!$K$22</f>
        <v/>
      </c>
      <c r="C229" s="118">
        <f>[2]Invoerensolo!$L$22</f>
        <v>0</v>
      </c>
      <c r="D229" s="129" t="s">
        <v>143</v>
      </c>
      <c r="E229" s="130">
        <f>[2]Invoerensolo!$BR$5</f>
        <v>2.1</v>
      </c>
      <c r="F229" s="131">
        <f>[2]Invoerensolo!$AS$22/10</f>
        <v>0</v>
      </c>
      <c r="G229" s="131">
        <f>[2]Invoerensolo!$AX$22/10</f>
        <v>0</v>
      </c>
      <c r="H229" s="131">
        <f>[2]Invoerensolo!$BC$22/10</f>
        <v>0</v>
      </c>
      <c r="I229" s="131">
        <f>[2]Invoerensolo!$BH$22/10</f>
        <v>0</v>
      </c>
      <c r="J229" s="131">
        <f>[2]Invoerensolo!$BM$22/10</f>
        <v>0</v>
      </c>
      <c r="K229" s="132">
        <f>[2]Invoerensolo!$BR$22</f>
        <v>0</v>
      </c>
      <c r="L229" s="133"/>
      <c r="M229" s="110"/>
      <c r="N229" s="110"/>
      <c r="O229" s="110"/>
      <c r="P229" s="110"/>
      <c r="Q229" s="110"/>
      <c r="R229" s="110"/>
    </row>
    <row r="230" spans="1:18" ht="12.75" customHeight="1">
      <c r="A230" s="125"/>
      <c r="B230" s="118"/>
      <c r="C230" s="118"/>
      <c r="D230" s="129" t="s">
        <v>144</v>
      </c>
      <c r="E230" s="130">
        <f>[2]Invoerensolo!$BS$5</f>
        <v>2.7</v>
      </c>
      <c r="F230" s="131">
        <f>[2]Invoerensolo!$AT$22/10</f>
        <v>0</v>
      </c>
      <c r="G230" s="131">
        <f>[2]Invoerensolo!$AY$22/10</f>
        <v>0</v>
      </c>
      <c r="H230" s="131">
        <f>[2]Invoerensolo!$BD$22/10</f>
        <v>0</v>
      </c>
      <c r="I230" s="131">
        <f>[2]Invoerensolo!$BI$22/10</f>
        <v>0</v>
      </c>
      <c r="J230" s="131">
        <f>[2]Invoerensolo!$BN$22/10</f>
        <v>0</v>
      </c>
      <c r="K230" s="132">
        <f>[2]Invoerensolo!$BS$22</f>
        <v>0</v>
      </c>
      <c r="P230" s="110"/>
      <c r="Q230" s="110"/>
      <c r="R230" s="110"/>
    </row>
    <row r="231" spans="1:18" ht="12.75" customHeight="1">
      <c r="A231" s="110"/>
      <c r="B231" s="111"/>
      <c r="C231" s="119"/>
      <c r="D231" s="129" t="s">
        <v>145</v>
      </c>
      <c r="E231" s="130">
        <f>[2]Invoerensolo!$BT$5</f>
        <v>3.2</v>
      </c>
      <c r="F231" s="131">
        <f>[2]Invoerensolo!$AU$22/10</f>
        <v>0</v>
      </c>
      <c r="G231" s="131">
        <f>[2]Invoerensolo!$AZ$22/10</f>
        <v>0</v>
      </c>
      <c r="H231" s="131">
        <f>[2]Invoerensolo!$BE$22/10</f>
        <v>0</v>
      </c>
      <c r="I231" s="131">
        <f>[2]Invoerensolo!$BJ$22/10</f>
        <v>0</v>
      </c>
      <c r="J231" s="131">
        <f>[2]Invoerensolo!$BO$22/10</f>
        <v>0</v>
      </c>
      <c r="K231" s="132">
        <f>[2]Invoerensolo!$BT$22</f>
        <v>0</v>
      </c>
      <c r="L231" s="133"/>
      <c r="M231" s="110"/>
      <c r="N231" s="110"/>
      <c r="O231" s="110"/>
      <c r="P231" s="110"/>
      <c r="Q231" s="110"/>
      <c r="R231" s="110"/>
    </row>
    <row r="232" spans="1:18" ht="12.75" customHeight="1">
      <c r="D232" s="129" t="s">
        <v>146</v>
      </c>
      <c r="E232" s="130">
        <f>[2]Invoerensolo!$BU$5</f>
        <v>2.6</v>
      </c>
      <c r="F232" s="131">
        <f>[2]Invoerensolo!$AV$22/10</f>
        <v>0</v>
      </c>
      <c r="G232" s="131">
        <f>[2]Invoerensolo!$BA$22/10</f>
        <v>0</v>
      </c>
      <c r="H232" s="131">
        <f>[2]Invoerensolo!$BF$22/10</f>
        <v>0</v>
      </c>
      <c r="I232" s="131">
        <f>[2]Invoerensolo!$BK$22/10</f>
        <v>0</v>
      </c>
      <c r="J232" s="131">
        <f>[2]Invoerensolo!$BP$22/10</f>
        <v>0</v>
      </c>
      <c r="K232" s="132">
        <f>[2]Invoerensolo!$BU$22</f>
        <v>0</v>
      </c>
      <c r="L232" s="134"/>
      <c r="N232" s="110"/>
      <c r="O232" s="110"/>
      <c r="P232" s="110"/>
      <c r="Q232" s="110"/>
      <c r="R232" s="110"/>
    </row>
    <row r="233" spans="1:18" ht="12.75" customHeight="1">
      <c r="D233" s="129" t="s">
        <v>147</v>
      </c>
      <c r="E233" s="130">
        <f>[2]Invoerensolo!$BV$5</f>
        <v>2.1</v>
      </c>
      <c r="F233" s="135">
        <f>[2]Invoerensolo!$AW$22/10</f>
        <v>0</v>
      </c>
      <c r="G233" s="135">
        <f>[2]Invoerensolo!$BB$22/10</f>
        <v>0</v>
      </c>
      <c r="H233" s="135">
        <f>[2]Invoerensolo!$BG$22/10</f>
        <v>0</v>
      </c>
      <c r="I233" s="135">
        <f>[2]Invoerensolo!$BL$22/10</f>
        <v>0</v>
      </c>
      <c r="J233" s="135">
        <f>[2]Invoerensolo!$BQ$22/10</f>
        <v>0</v>
      </c>
      <c r="K233" s="136">
        <f>[2]Invoerensolo!$BV$22</f>
        <v>0</v>
      </c>
      <c r="L233" s="123"/>
      <c r="M233" s="124"/>
      <c r="N233" s="110"/>
      <c r="O233" s="110"/>
      <c r="P233" s="110"/>
      <c r="Q233" s="110"/>
      <c r="R233" s="110"/>
    </row>
    <row r="234" spans="1:18" ht="12.75" customHeight="1">
      <c r="E234" s="120">
        <v>0.4</v>
      </c>
      <c r="J234" s="137"/>
      <c r="K234" s="138">
        <f>SUM(K229:K233)</f>
        <v>0</v>
      </c>
      <c r="L234" s="123">
        <f>[2]Invoerensolo!$BY$22</f>
        <v>0</v>
      </c>
      <c r="M234" s="124" t="s">
        <v>148</v>
      </c>
      <c r="N234" s="110"/>
      <c r="O234" s="110"/>
      <c r="P234" s="110"/>
      <c r="Q234" s="110"/>
      <c r="R234" s="110"/>
    </row>
    <row r="235" spans="1:18" ht="12.75" customHeight="1" thickBot="1">
      <c r="B235" s="139" t="s">
        <v>106</v>
      </c>
      <c r="C235" s="144">
        <f>[2]Invoerensolo!$E$22</f>
        <v>0</v>
      </c>
      <c r="D235" s="118"/>
      <c r="E235" s="118"/>
      <c r="F235" s="140"/>
      <c r="G235" s="140"/>
      <c r="H235" s="140"/>
      <c r="I235" s="141"/>
      <c r="K235" s="142" t="s">
        <v>104</v>
      </c>
      <c r="L235" s="143">
        <f>[2]Invoerensolo!$CC$22</f>
        <v>0</v>
      </c>
      <c r="M235" s="124" t="s">
        <v>105</v>
      </c>
      <c r="N235" s="110"/>
      <c r="O235" s="110"/>
    </row>
    <row r="236" spans="1:18" ht="12.75" customHeight="1" thickTop="1">
      <c r="B236" s="139" t="s">
        <v>108</v>
      </c>
      <c r="C236" s="144">
        <f>[2]Invoerensolo!$F$22</f>
        <v>0</v>
      </c>
      <c r="D236" s="118"/>
      <c r="E236" s="118"/>
      <c r="F236" s="140"/>
      <c r="G236" s="140"/>
      <c r="H236" s="140"/>
      <c r="I236" s="141"/>
      <c r="K236" s="142" t="s">
        <v>107</v>
      </c>
      <c r="L236" s="123">
        <f>[2]Invoerensolo!$CD$22</f>
        <v>0</v>
      </c>
      <c r="M236" s="110">
        <f>[2]Invoerensolo!$C$2</f>
        <v>100</v>
      </c>
      <c r="N236" s="145" t="s">
        <v>149</v>
      </c>
      <c r="O236" s="146">
        <f>[2]Invoerensolo!$CF$22</f>
        <v>0</v>
      </c>
      <c r="Q236" s="147">
        <f>[2]Invoerensolo!$CE$22</f>
        <v>2</v>
      </c>
    </row>
    <row r="237" spans="1:18" ht="12.75" customHeight="1" thickBot="1">
      <c r="A237" s="125"/>
      <c r="D237" s="118"/>
      <c r="E237" s="118"/>
      <c r="F237" s="140"/>
      <c r="G237" s="140"/>
      <c r="H237" s="140"/>
      <c r="I237" s="141"/>
      <c r="K237" s="142" t="s">
        <v>150</v>
      </c>
      <c r="L237" s="133">
        <f>[2]Invoerensolo!$Q$22</f>
        <v>0</v>
      </c>
      <c r="M237" s="110">
        <f>[2]Invoerensolo!$C$1</f>
        <v>0</v>
      </c>
      <c r="N237" s="145" t="s">
        <v>149</v>
      </c>
      <c r="O237" s="146">
        <f>[2]Invoerensolo!$CG$22</f>
        <v>0</v>
      </c>
      <c r="P237" s="148" t="s">
        <v>142</v>
      </c>
      <c r="Q237" s="147" t="str">
        <f>[2]Invoerensolo!$R$22</f>
        <v/>
      </c>
    </row>
    <row r="238" spans="1:18" ht="12.75" customHeight="1" thickTop="1">
      <c r="A238" s="125"/>
      <c r="D238" s="118"/>
      <c r="E238" s="118"/>
      <c r="F238" s="140"/>
      <c r="G238" s="140"/>
      <c r="H238" s="140"/>
      <c r="I238" s="141"/>
      <c r="K238" s="142" t="s">
        <v>109</v>
      </c>
      <c r="L238" s="123"/>
      <c r="M238" s="110"/>
      <c r="N238" s="110"/>
      <c r="O238" s="149">
        <f>[2]Invoerensolo!$C$22</f>
        <v>0</v>
      </c>
      <c r="P238" s="150" t="s">
        <v>142</v>
      </c>
    </row>
    <row r="239" spans="1:18" ht="18" customHeight="1">
      <c r="A239" s="110"/>
      <c r="B239" s="110"/>
      <c r="C239" s="118"/>
      <c r="D239" s="110"/>
      <c r="E239" s="110"/>
      <c r="F239" s="151"/>
      <c r="G239" s="151"/>
      <c r="H239" s="151"/>
      <c r="I239" s="151"/>
      <c r="J239" s="151"/>
      <c r="K239" s="151"/>
      <c r="L239" s="133"/>
      <c r="M239" s="110"/>
      <c r="N239" s="110"/>
      <c r="O239" s="152"/>
    </row>
    <row r="240" spans="1:18">
      <c r="A240" s="117">
        <f>[2]Invoerensolo!$B$23</f>
        <v>2</v>
      </c>
      <c r="B240" s="118" t="str">
        <f>[2]Invoerensolo!$D$23</f>
        <v/>
      </c>
      <c r="C240" s="153">
        <f>[2]Invoerensolo!$O$23</f>
        <v>0</v>
      </c>
      <c r="D240" s="110" t="s">
        <v>101</v>
      </c>
      <c r="E240" s="120">
        <v>0.3</v>
      </c>
      <c r="F240" s="121">
        <f>[2]Invoerensolo!$X$23</f>
        <v>0</v>
      </c>
      <c r="G240" s="121">
        <f>[2]Invoerensolo!$Y$23</f>
        <v>0</v>
      </c>
      <c r="H240" s="121">
        <f>[2]Invoerensolo!$Z$23</f>
        <v>0</v>
      </c>
      <c r="I240" s="121">
        <f>[2]Invoerensolo!$AA$23</f>
        <v>0</v>
      </c>
      <c r="J240" s="121">
        <f>[2]Invoerensolo!$AB$23</f>
        <v>0</v>
      </c>
      <c r="K240" s="122">
        <f>[2]Invoerensolo!$AC$23</f>
        <v>0</v>
      </c>
      <c r="L240" s="123">
        <f>[2]Invoerensolo!$AD$23</f>
        <v>0</v>
      </c>
      <c r="M240" s="124" t="s">
        <v>142</v>
      </c>
      <c r="N240" s="110"/>
      <c r="O240" s="110"/>
      <c r="P240" s="110"/>
      <c r="Q240" s="110"/>
      <c r="R240" s="110"/>
    </row>
    <row r="241" spans="1:18">
      <c r="A241" s="125">
        <f>[2]Invoerensolo!$J$23</f>
        <v>0</v>
      </c>
      <c r="B241" s="118" t="str">
        <f>[2]Invoerensolo!$G$23</f>
        <v/>
      </c>
      <c r="C241" s="118">
        <f>[2]Invoerensolo!$H$23</f>
        <v>0</v>
      </c>
      <c r="D241" s="110" t="s">
        <v>102</v>
      </c>
      <c r="E241" s="120">
        <v>0.3</v>
      </c>
      <c r="F241" s="126">
        <f>[2]Invoerensolo!$AK$23</f>
        <v>0</v>
      </c>
      <c r="G241" s="126">
        <f>[2]Invoerensolo!$AL$23</f>
        <v>0</v>
      </c>
      <c r="H241" s="126">
        <f>[2]Invoerensolo!$AM$23</f>
        <v>0</v>
      </c>
      <c r="I241" s="126">
        <f>[2]Invoerensolo!$AN$23</f>
        <v>0</v>
      </c>
      <c r="J241" s="126">
        <f>[2]Invoerensolo!$AO$23</f>
        <v>0</v>
      </c>
      <c r="K241" s="127">
        <f>[2]Invoerensolo!$AP$23</f>
        <v>0</v>
      </c>
      <c r="L241" s="123">
        <f>[2]Invoerensolo!$AQ$23</f>
        <v>0</v>
      </c>
      <c r="M241" s="128" t="s">
        <v>142</v>
      </c>
      <c r="N241" s="110"/>
      <c r="O241" s="110"/>
      <c r="P241" s="110"/>
      <c r="Q241" s="110"/>
      <c r="R241" s="110"/>
    </row>
    <row r="242" spans="1:18">
      <c r="A242" s="125">
        <f>[2]Invoerensolo!$N$23</f>
        <v>0</v>
      </c>
      <c r="B242" s="118" t="str">
        <f>[2]Invoerensolo!$K$23</f>
        <v/>
      </c>
      <c r="C242" s="118">
        <f>[2]Invoerensolo!$L$23</f>
        <v>0</v>
      </c>
      <c r="D242" s="129" t="s">
        <v>143</v>
      </c>
      <c r="E242" s="130">
        <f>[2]Invoerensolo!$BR$5</f>
        <v>2.1</v>
      </c>
      <c r="F242" s="131">
        <f>[2]Invoerensolo!$AS$23/10</f>
        <v>0</v>
      </c>
      <c r="G242" s="131">
        <f>[2]Invoerensolo!$AX$23/10</f>
        <v>0</v>
      </c>
      <c r="H242" s="131">
        <f>[2]Invoerensolo!$BC$23/10</f>
        <v>0</v>
      </c>
      <c r="I242" s="131">
        <f>[2]Invoerensolo!$BH$23/10</f>
        <v>0</v>
      </c>
      <c r="J242" s="131">
        <f>[2]Invoerensolo!$BM$23/10</f>
        <v>0</v>
      </c>
      <c r="K242" s="132">
        <f>[2]Invoerensolo!$BR$23</f>
        <v>0</v>
      </c>
      <c r="L242" s="133"/>
      <c r="M242" s="110"/>
      <c r="N242" s="110"/>
      <c r="O242" s="110"/>
      <c r="P242" s="110"/>
      <c r="Q242" s="110"/>
      <c r="R242" s="110"/>
    </row>
    <row r="243" spans="1:18" ht="12.75" customHeight="1">
      <c r="A243" s="125"/>
      <c r="B243" s="118"/>
      <c r="C243" s="118"/>
      <c r="D243" s="129" t="s">
        <v>144</v>
      </c>
      <c r="E243" s="130">
        <f>[2]Invoerensolo!$BS$5</f>
        <v>2.7</v>
      </c>
      <c r="F243" s="131">
        <f>[2]Invoerensolo!$AT$23/10</f>
        <v>0</v>
      </c>
      <c r="G243" s="131">
        <f>[2]Invoerensolo!$AY$23/10</f>
        <v>0</v>
      </c>
      <c r="H243" s="131">
        <f>[2]Invoerensolo!$BD$23/10</f>
        <v>0</v>
      </c>
      <c r="I243" s="131">
        <f>[2]Invoerensolo!$BI$23/10</f>
        <v>0</v>
      </c>
      <c r="J243" s="131">
        <f>[2]Invoerensolo!$BN$23/10</f>
        <v>0</v>
      </c>
      <c r="K243" s="132">
        <f>[2]Invoerensolo!$BS$23</f>
        <v>0</v>
      </c>
      <c r="P243" s="110"/>
      <c r="Q243" s="110"/>
      <c r="R243" s="110"/>
    </row>
    <row r="244" spans="1:18" ht="12.75" customHeight="1">
      <c r="A244" s="110"/>
      <c r="B244" s="111"/>
      <c r="C244" s="119"/>
      <c r="D244" s="129" t="s">
        <v>145</v>
      </c>
      <c r="E244" s="130">
        <f>[2]Invoerensolo!$BT$5</f>
        <v>3.2</v>
      </c>
      <c r="F244" s="131">
        <f>[2]Invoerensolo!$AU$23/10</f>
        <v>0</v>
      </c>
      <c r="G244" s="131">
        <f>[2]Invoerensolo!$AZ$23/10</f>
        <v>0</v>
      </c>
      <c r="H244" s="131">
        <f>[2]Invoerensolo!$BE$23/10</f>
        <v>0</v>
      </c>
      <c r="I244" s="131">
        <f>[2]Invoerensolo!$BJ$23/10</f>
        <v>0</v>
      </c>
      <c r="J244" s="131">
        <f>[2]Invoerensolo!$BO$23/10</f>
        <v>0</v>
      </c>
      <c r="K244" s="132">
        <f>[2]Invoerensolo!$BT$23</f>
        <v>0</v>
      </c>
      <c r="L244" s="133"/>
      <c r="M244" s="110"/>
      <c r="N244" s="110"/>
      <c r="O244" s="110"/>
      <c r="P244" s="110"/>
      <c r="Q244" s="110"/>
      <c r="R244" s="110"/>
    </row>
    <row r="245" spans="1:18" ht="12.75" customHeight="1">
      <c r="D245" s="129" t="s">
        <v>146</v>
      </c>
      <c r="E245" s="130">
        <f>[2]Invoerensolo!$BU$5</f>
        <v>2.6</v>
      </c>
      <c r="F245" s="131">
        <f>[2]Invoerensolo!$AV$23/10</f>
        <v>0</v>
      </c>
      <c r="G245" s="131">
        <f>[2]Invoerensolo!$BA$23/10</f>
        <v>0</v>
      </c>
      <c r="H245" s="131">
        <f>[2]Invoerensolo!$BF$23/10</f>
        <v>0</v>
      </c>
      <c r="I245" s="131">
        <f>[2]Invoerensolo!$BK$23/10</f>
        <v>0</v>
      </c>
      <c r="J245" s="131">
        <f>[2]Invoerensolo!$BP$23/10</f>
        <v>0</v>
      </c>
      <c r="K245" s="132">
        <f>[2]Invoerensolo!$BU$23</f>
        <v>0</v>
      </c>
      <c r="L245" s="134"/>
      <c r="N245" s="110"/>
      <c r="O245" s="110"/>
      <c r="P245" s="110"/>
      <c r="Q245" s="110"/>
      <c r="R245" s="110"/>
    </row>
    <row r="246" spans="1:18" ht="12.75" customHeight="1">
      <c r="D246" s="129" t="s">
        <v>147</v>
      </c>
      <c r="E246" s="130">
        <f>[2]Invoerensolo!$BV$5</f>
        <v>2.1</v>
      </c>
      <c r="F246" s="135">
        <f>[2]Invoerensolo!$AW$23/10</f>
        <v>0</v>
      </c>
      <c r="G246" s="135">
        <f>[2]Invoerensolo!$BB$23/10</f>
        <v>0</v>
      </c>
      <c r="H246" s="135">
        <f>[2]Invoerensolo!$BG$23/10</f>
        <v>0</v>
      </c>
      <c r="I246" s="135">
        <f>[2]Invoerensolo!$BL$23/10</f>
        <v>0</v>
      </c>
      <c r="J246" s="135">
        <f>[2]Invoerensolo!$BQ$23/10</f>
        <v>0</v>
      </c>
      <c r="K246" s="136">
        <f>[2]Invoerensolo!$BV$23</f>
        <v>0</v>
      </c>
      <c r="L246" s="123"/>
      <c r="M246" s="124"/>
      <c r="N246" s="110"/>
      <c r="O246" s="110"/>
      <c r="P246" s="110"/>
      <c r="Q246" s="110"/>
      <c r="R246" s="110"/>
    </row>
    <row r="247" spans="1:18" ht="12.75" customHeight="1">
      <c r="E247" s="120">
        <v>0.4</v>
      </c>
      <c r="J247" s="137"/>
      <c r="K247" s="138">
        <f>SUM(K242:K246)</f>
        <v>0</v>
      </c>
      <c r="L247" s="123">
        <f>[2]Invoerensolo!$BY$23</f>
        <v>0</v>
      </c>
      <c r="M247" s="124" t="s">
        <v>148</v>
      </c>
      <c r="N247" s="110"/>
      <c r="O247" s="110"/>
      <c r="P247" s="110"/>
      <c r="Q247" s="110"/>
      <c r="R247" s="110"/>
    </row>
    <row r="248" spans="1:18" ht="12.75" customHeight="1" thickBot="1">
      <c r="B248" s="139" t="s">
        <v>106</v>
      </c>
      <c r="C248" s="144">
        <f>[2]Invoerensolo!$E$23</f>
        <v>0</v>
      </c>
      <c r="D248" s="118"/>
      <c r="E248" s="118"/>
      <c r="F248" s="140"/>
      <c r="G248" s="140"/>
      <c r="H248" s="140"/>
      <c r="I248" s="141"/>
      <c r="K248" s="142" t="s">
        <v>104</v>
      </c>
      <c r="L248" s="143">
        <f>[2]Invoerensolo!$CC$23</f>
        <v>0</v>
      </c>
      <c r="M248" s="124" t="s">
        <v>105</v>
      </c>
      <c r="N248" s="110"/>
      <c r="O248" s="110"/>
    </row>
    <row r="249" spans="1:18" ht="12.75" customHeight="1" thickTop="1">
      <c r="B249" s="139" t="s">
        <v>108</v>
      </c>
      <c r="C249" s="144">
        <f>[2]Invoerensolo!$F$23</f>
        <v>0</v>
      </c>
      <c r="D249" s="118"/>
      <c r="E249" s="118"/>
      <c r="F249" s="140"/>
      <c r="G249" s="140"/>
      <c r="H249" s="140"/>
      <c r="I249" s="141"/>
      <c r="K249" s="142" t="s">
        <v>107</v>
      </c>
      <c r="L249" s="123">
        <f>[2]Invoerensolo!$CD$23</f>
        <v>0</v>
      </c>
      <c r="M249" s="110">
        <f>[2]Invoerensolo!$C$2</f>
        <v>100</v>
      </c>
      <c r="N249" s="145" t="s">
        <v>149</v>
      </c>
      <c r="O249" s="146">
        <f>[2]Invoerensolo!$CF$23</f>
        <v>0</v>
      </c>
      <c r="Q249" s="147">
        <f>[2]Invoerensolo!$CE$23</f>
        <v>2</v>
      </c>
    </row>
    <row r="250" spans="1:18" ht="12.75" customHeight="1" thickBot="1">
      <c r="A250" s="125"/>
      <c r="D250" s="118"/>
      <c r="E250" s="118"/>
      <c r="F250" s="140"/>
      <c r="G250" s="140"/>
      <c r="H250" s="140"/>
      <c r="I250" s="141"/>
      <c r="K250" s="142" t="s">
        <v>150</v>
      </c>
      <c r="L250" s="133">
        <f>[2]Invoerensolo!$Q$23</f>
        <v>0</v>
      </c>
      <c r="M250" s="110">
        <f>[2]Invoerensolo!$C$1</f>
        <v>0</v>
      </c>
      <c r="N250" s="145" t="s">
        <v>149</v>
      </c>
      <c r="O250" s="146">
        <f>[2]Invoerensolo!$CG$23</f>
        <v>0</v>
      </c>
      <c r="P250" s="148" t="s">
        <v>142</v>
      </c>
      <c r="Q250" s="147" t="str">
        <f>[2]Invoerensolo!$R$23</f>
        <v/>
      </c>
    </row>
    <row r="251" spans="1:18" ht="12.75" customHeight="1" thickTop="1">
      <c r="A251" s="125"/>
      <c r="D251" s="118"/>
      <c r="E251" s="118"/>
      <c r="F251" s="140"/>
      <c r="G251" s="140"/>
      <c r="H251" s="140"/>
      <c r="I251" s="141"/>
      <c r="K251" s="142" t="s">
        <v>109</v>
      </c>
      <c r="L251" s="123"/>
      <c r="M251" s="110"/>
      <c r="N251" s="110"/>
      <c r="O251" s="149">
        <f>[2]Invoerensolo!$C$23</f>
        <v>0</v>
      </c>
      <c r="P251" s="150" t="s">
        <v>142</v>
      </c>
    </row>
    <row r="252" spans="1:18" ht="18" customHeight="1">
      <c r="A252" s="110"/>
      <c r="B252" s="110"/>
      <c r="C252" s="118"/>
      <c r="D252" s="110"/>
      <c r="E252" s="110"/>
      <c r="F252" s="151"/>
      <c r="G252" s="151"/>
      <c r="H252" s="151"/>
      <c r="I252" s="151"/>
      <c r="J252" s="151"/>
      <c r="K252" s="151"/>
      <c r="L252" s="133"/>
      <c r="M252" s="110"/>
      <c r="N252" s="110"/>
      <c r="O252" s="152"/>
    </row>
    <row r="253" spans="1:18">
      <c r="A253" s="117">
        <f>[2]Invoerensolo!$B$24</f>
        <v>2</v>
      </c>
      <c r="B253" s="118" t="str">
        <f>[2]Invoerensolo!$D$24</f>
        <v/>
      </c>
      <c r="C253" s="153">
        <f>[2]Invoerensolo!$O$24</f>
        <v>0</v>
      </c>
      <c r="D253" s="110" t="s">
        <v>101</v>
      </c>
      <c r="E253" s="120">
        <v>0.3</v>
      </c>
      <c r="F253" s="121">
        <f>[2]Invoerensolo!$X$24</f>
        <v>0</v>
      </c>
      <c r="G253" s="121">
        <f>[2]Invoerensolo!$Y$24</f>
        <v>0</v>
      </c>
      <c r="H253" s="121">
        <f>[2]Invoerensolo!$Z$24</f>
        <v>0</v>
      </c>
      <c r="I253" s="121">
        <f>[2]Invoerensolo!$AA$24</f>
        <v>0</v>
      </c>
      <c r="J253" s="121">
        <f>[2]Invoerensolo!$AB$24</f>
        <v>0</v>
      </c>
      <c r="K253" s="122">
        <f>[2]Invoerensolo!$AC$24</f>
        <v>0</v>
      </c>
      <c r="L253" s="123">
        <f>[2]Invoerensolo!$AD$24</f>
        <v>0</v>
      </c>
      <c r="M253" s="124" t="s">
        <v>142</v>
      </c>
      <c r="N253" s="110"/>
      <c r="O253" s="110"/>
      <c r="P253" s="110"/>
      <c r="Q253" s="110"/>
      <c r="R253" s="110"/>
    </row>
    <row r="254" spans="1:18">
      <c r="A254" s="125">
        <f>[2]Invoerensolo!$J$24</f>
        <v>0</v>
      </c>
      <c r="B254" s="118" t="str">
        <f>[2]Invoerensolo!$G$24</f>
        <v/>
      </c>
      <c r="C254" s="118">
        <f>[2]Invoerensolo!$H$24</f>
        <v>0</v>
      </c>
      <c r="D254" s="110" t="s">
        <v>102</v>
      </c>
      <c r="E254" s="120">
        <v>0.3</v>
      </c>
      <c r="F254" s="126">
        <f>[2]Invoerensolo!$AK$24</f>
        <v>0</v>
      </c>
      <c r="G254" s="126">
        <f>[2]Invoerensolo!$AL$24</f>
        <v>0</v>
      </c>
      <c r="H254" s="126">
        <f>[2]Invoerensolo!$AM$24</f>
        <v>0</v>
      </c>
      <c r="I254" s="126">
        <f>[2]Invoerensolo!$AN$24</f>
        <v>0</v>
      </c>
      <c r="J254" s="126">
        <f>[2]Invoerensolo!$AO$24</f>
        <v>0</v>
      </c>
      <c r="K254" s="127">
        <f>[2]Invoerensolo!$AP$24</f>
        <v>0</v>
      </c>
      <c r="L254" s="123">
        <f>[2]Invoerensolo!$AQ$24</f>
        <v>0</v>
      </c>
      <c r="M254" s="128" t="s">
        <v>142</v>
      </c>
      <c r="N254" s="110"/>
      <c r="O254" s="110"/>
      <c r="P254" s="110"/>
      <c r="Q254" s="110"/>
      <c r="R254" s="110"/>
    </row>
    <row r="255" spans="1:18">
      <c r="A255" s="125">
        <f>[2]Invoerensolo!$N$24</f>
        <v>0</v>
      </c>
      <c r="B255" s="118" t="str">
        <f>[2]Invoerensolo!$K$24</f>
        <v/>
      </c>
      <c r="C255" s="118">
        <f>[2]Invoerensolo!$L$24</f>
        <v>0</v>
      </c>
      <c r="D255" s="129" t="s">
        <v>143</v>
      </c>
      <c r="E255" s="130">
        <f>[2]Invoerensolo!$BR$5</f>
        <v>2.1</v>
      </c>
      <c r="F255" s="131">
        <f>[2]Invoerensolo!$AS$24/10</f>
        <v>0</v>
      </c>
      <c r="G255" s="131">
        <f>[2]Invoerensolo!$AX$24/10</f>
        <v>0</v>
      </c>
      <c r="H255" s="131">
        <f>[2]Invoerensolo!$BC$24/10</f>
        <v>0</v>
      </c>
      <c r="I255" s="131">
        <f>[2]Invoerensolo!$BH$24/10</f>
        <v>0</v>
      </c>
      <c r="J255" s="131">
        <f>[2]Invoerensolo!$BM$24/10</f>
        <v>0</v>
      </c>
      <c r="K255" s="132">
        <f>[2]Invoerensolo!$BR$24</f>
        <v>0</v>
      </c>
      <c r="L255" s="133"/>
      <c r="M255" s="110"/>
      <c r="N255" s="110"/>
      <c r="O255" s="110"/>
      <c r="P255" s="110"/>
      <c r="Q255" s="110"/>
      <c r="R255" s="110"/>
    </row>
    <row r="256" spans="1:18" ht="12.75" customHeight="1">
      <c r="A256" s="125"/>
      <c r="B256" s="118"/>
      <c r="C256" s="118"/>
      <c r="D256" s="129" t="s">
        <v>144</v>
      </c>
      <c r="E256" s="130">
        <f>[2]Invoerensolo!$BS$5</f>
        <v>2.7</v>
      </c>
      <c r="F256" s="131">
        <f>[2]Invoerensolo!$AT$24/10</f>
        <v>0</v>
      </c>
      <c r="G256" s="131">
        <f>[2]Invoerensolo!$AY$24/10</f>
        <v>0</v>
      </c>
      <c r="H256" s="131">
        <f>[2]Invoerensolo!$BD$24/10</f>
        <v>0</v>
      </c>
      <c r="I256" s="131">
        <f>[2]Invoerensolo!$BI$24/10</f>
        <v>0</v>
      </c>
      <c r="J256" s="131">
        <f>[2]Invoerensolo!$BN$24/10</f>
        <v>0</v>
      </c>
      <c r="K256" s="132">
        <f>[2]Invoerensolo!$BS$24</f>
        <v>0</v>
      </c>
      <c r="P256" s="110"/>
      <c r="Q256" s="110"/>
      <c r="R256" s="110"/>
    </row>
    <row r="257" spans="1:18" ht="12.75" customHeight="1">
      <c r="A257" s="110"/>
      <c r="B257" s="111"/>
      <c r="C257" s="119"/>
      <c r="D257" s="129" t="s">
        <v>145</v>
      </c>
      <c r="E257" s="130">
        <f>[2]Invoerensolo!$BT$5</f>
        <v>3.2</v>
      </c>
      <c r="F257" s="131">
        <f>[2]Invoerensolo!$AU$24/10</f>
        <v>0</v>
      </c>
      <c r="G257" s="131">
        <f>[2]Invoerensolo!$AZ$24/10</f>
        <v>0</v>
      </c>
      <c r="H257" s="131">
        <f>[2]Invoerensolo!$BE$24/10</f>
        <v>0</v>
      </c>
      <c r="I257" s="131">
        <f>[2]Invoerensolo!$BJ$24/10</f>
        <v>0</v>
      </c>
      <c r="J257" s="131">
        <f>[2]Invoerensolo!$BO$24/10</f>
        <v>0</v>
      </c>
      <c r="K257" s="132">
        <f>[2]Invoerensolo!$BT$24</f>
        <v>0</v>
      </c>
      <c r="L257" s="133"/>
      <c r="M257" s="110"/>
      <c r="N257" s="110"/>
      <c r="O257" s="110"/>
      <c r="P257" s="110"/>
      <c r="Q257" s="110"/>
      <c r="R257" s="110"/>
    </row>
    <row r="258" spans="1:18" ht="12.75" customHeight="1">
      <c r="D258" s="129" t="s">
        <v>146</v>
      </c>
      <c r="E258" s="130">
        <f>[2]Invoerensolo!$BU$5</f>
        <v>2.6</v>
      </c>
      <c r="F258" s="131">
        <f>[2]Invoerensolo!$AV$24/10</f>
        <v>0</v>
      </c>
      <c r="G258" s="131">
        <f>[2]Invoerensolo!$BA$24/10</f>
        <v>0</v>
      </c>
      <c r="H258" s="131">
        <f>[2]Invoerensolo!$BF$24/10</f>
        <v>0</v>
      </c>
      <c r="I258" s="131">
        <f>[2]Invoerensolo!$BK$24/10</f>
        <v>0</v>
      </c>
      <c r="J258" s="131">
        <f>[2]Invoerensolo!$BP$24/10</f>
        <v>0</v>
      </c>
      <c r="K258" s="132">
        <f>[2]Invoerensolo!$BU$24</f>
        <v>0</v>
      </c>
      <c r="L258" s="134"/>
      <c r="N258" s="110"/>
      <c r="O258" s="110"/>
      <c r="P258" s="110"/>
      <c r="Q258" s="110"/>
      <c r="R258" s="110"/>
    </row>
    <row r="259" spans="1:18" ht="12.75" customHeight="1">
      <c r="D259" s="129" t="s">
        <v>147</v>
      </c>
      <c r="E259" s="130">
        <f>[2]Invoerensolo!$BV$5</f>
        <v>2.1</v>
      </c>
      <c r="F259" s="135">
        <f>[2]Invoerensolo!$AW$24/10</f>
        <v>0</v>
      </c>
      <c r="G259" s="135">
        <f>[2]Invoerensolo!$BB$24/10</f>
        <v>0</v>
      </c>
      <c r="H259" s="135">
        <f>[2]Invoerensolo!$BG$24/10</f>
        <v>0</v>
      </c>
      <c r="I259" s="135">
        <f>[2]Invoerensolo!$BL$24/10</f>
        <v>0</v>
      </c>
      <c r="J259" s="135">
        <f>[2]Invoerensolo!$BQ$24/10</f>
        <v>0</v>
      </c>
      <c r="K259" s="136">
        <f>[2]Invoerensolo!$BV$24</f>
        <v>0</v>
      </c>
      <c r="L259" s="123"/>
      <c r="M259" s="124"/>
      <c r="N259" s="110"/>
      <c r="O259" s="110"/>
      <c r="P259" s="110"/>
      <c r="Q259" s="110"/>
      <c r="R259" s="110"/>
    </row>
    <row r="260" spans="1:18" ht="12.75" customHeight="1">
      <c r="E260" s="120">
        <v>0.4</v>
      </c>
      <c r="J260" s="137"/>
      <c r="K260" s="138">
        <f>SUM(K255:K259)</f>
        <v>0</v>
      </c>
      <c r="L260" s="123">
        <f>[2]Invoerensolo!$BY$24</f>
        <v>0</v>
      </c>
      <c r="M260" s="124" t="s">
        <v>148</v>
      </c>
      <c r="N260" s="110"/>
      <c r="O260" s="110"/>
      <c r="P260" s="110"/>
      <c r="Q260" s="110"/>
      <c r="R260" s="110"/>
    </row>
    <row r="261" spans="1:18" ht="12.75" customHeight="1" thickBot="1">
      <c r="B261" s="139" t="s">
        <v>106</v>
      </c>
      <c r="C261" s="144">
        <f>[2]Invoerensolo!$E$24</f>
        <v>0</v>
      </c>
      <c r="D261" s="118"/>
      <c r="E261" s="118"/>
      <c r="F261" s="140"/>
      <c r="G261" s="140"/>
      <c r="H261" s="140"/>
      <c r="I261" s="141"/>
      <c r="K261" s="142" t="s">
        <v>104</v>
      </c>
      <c r="L261" s="143">
        <f>[2]Invoerensolo!$CC$24</f>
        <v>0</v>
      </c>
      <c r="M261" s="124" t="s">
        <v>105</v>
      </c>
      <c r="N261" s="110"/>
      <c r="O261" s="110"/>
    </row>
    <row r="262" spans="1:18" ht="12.75" customHeight="1" thickTop="1">
      <c r="B262" s="139" t="s">
        <v>108</v>
      </c>
      <c r="C262" s="144">
        <f>[2]Invoerensolo!$F$24</f>
        <v>0</v>
      </c>
      <c r="D262" s="118"/>
      <c r="E262" s="118"/>
      <c r="F262" s="140"/>
      <c r="G262" s="140"/>
      <c r="H262" s="140"/>
      <c r="I262" s="141"/>
      <c r="K262" s="142" t="s">
        <v>107</v>
      </c>
      <c r="L262" s="123">
        <f>[2]Invoerensolo!$CD$24</f>
        <v>0</v>
      </c>
      <c r="M262" s="110">
        <f>[2]Invoerensolo!$C$2</f>
        <v>100</v>
      </c>
      <c r="N262" s="145" t="s">
        <v>149</v>
      </c>
      <c r="O262" s="146">
        <f>[2]Invoerensolo!$CF$24</f>
        <v>0</v>
      </c>
      <c r="Q262" s="147">
        <f>[2]Invoerensolo!$CE$24</f>
        <v>2</v>
      </c>
    </row>
    <row r="263" spans="1:18" ht="12.75" customHeight="1" thickBot="1">
      <c r="A263" s="125"/>
      <c r="D263" s="118"/>
      <c r="E263" s="118"/>
      <c r="F263" s="140"/>
      <c r="G263" s="140"/>
      <c r="H263" s="140"/>
      <c r="I263" s="141"/>
      <c r="K263" s="142" t="s">
        <v>150</v>
      </c>
      <c r="L263" s="133">
        <f>[2]Invoerensolo!$Q$24</f>
        <v>0</v>
      </c>
      <c r="M263" s="110">
        <f>[2]Invoerensolo!$C$1</f>
        <v>0</v>
      </c>
      <c r="N263" s="145" t="s">
        <v>149</v>
      </c>
      <c r="O263" s="146">
        <f>[2]Invoerensolo!$CG$24</f>
        <v>0</v>
      </c>
      <c r="P263" s="148" t="s">
        <v>142</v>
      </c>
      <c r="Q263" s="147" t="str">
        <f>[2]Invoerensolo!$R$24</f>
        <v/>
      </c>
    </row>
    <row r="264" spans="1:18" ht="12.75" customHeight="1" thickTop="1">
      <c r="A264" s="125"/>
      <c r="D264" s="118"/>
      <c r="E264" s="118"/>
      <c r="F264" s="140"/>
      <c r="G264" s="140"/>
      <c r="H264" s="140"/>
      <c r="I264" s="141"/>
      <c r="K264" s="142" t="s">
        <v>109</v>
      </c>
      <c r="L264" s="123"/>
      <c r="M264" s="110"/>
      <c r="N264" s="110"/>
      <c r="O264" s="149">
        <f>[2]Invoerensolo!$C$24</f>
        <v>0</v>
      </c>
      <c r="P264" s="150" t="s">
        <v>142</v>
      </c>
    </row>
    <row r="265" spans="1:18" ht="18" customHeight="1">
      <c r="A265" s="110"/>
      <c r="B265" s="110"/>
      <c r="C265" s="118"/>
      <c r="D265" s="110"/>
      <c r="E265" s="110"/>
      <c r="F265" s="151"/>
      <c r="G265" s="151"/>
      <c r="H265" s="151"/>
      <c r="I265" s="151"/>
      <c r="J265" s="151"/>
      <c r="K265" s="151"/>
      <c r="L265" s="133"/>
      <c r="M265" s="110"/>
      <c r="N265" s="110"/>
      <c r="O265" s="152"/>
    </row>
    <row r="266" spans="1:18">
      <c r="A266" s="117">
        <f>[2]Invoerensolo!$B$25</f>
        <v>2</v>
      </c>
      <c r="B266" s="118" t="str">
        <f>[2]Invoerensolo!$D$25</f>
        <v/>
      </c>
      <c r="C266" s="153">
        <f>[2]Invoerensolo!$O$25</f>
        <v>0</v>
      </c>
      <c r="D266" s="110" t="s">
        <v>101</v>
      </c>
      <c r="E266" s="120">
        <v>0.3</v>
      </c>
      <c r="F266" s="121">
        <f>[2]Invoerensolo!$X$25</f>
        <v>0</v>
      </c>
      <c r="G266" s="121">
        <f>[2]Invoerensolo!$Y$25</f>
        <v>0</v>
      </c>
      <c r="H266" s="121">
        <f>[2]Invoerensolo!$Z$25</f>
        <v>0</v>
      </c>
      <c r="I266" s="121">
        <f>[2]Invoerensolo!$AA$25</f>
        <v>0</v>
      </c>
      <c r="J266" s="121">
        <f>[2]Invoerensolo!$AB$25</f>
        <v>0</v>
      </c>
      <c r="K266" s="122">
        <f>[2]Invoerensolo!$AC$25</f>
        <v>0</v>
      </c>
      <c r="L266" s="123">
        <f>[2]Invoerensolo!$AD$25</f>
        <v>0</v>
      </c>
      <c r="M266" s="124" t="s">
        <v>142</v>
      </c>
      <c r="N266" s="110"/>
      <c r="O266" s="110"/>
      <c r="P266" s="110"/>
      <c r="Q266" s="110"/>
      <c r="R266" s="110"/>
    </row>
    <row r="267" spans="1:18">
      <c r="A267" s="125">
        <f>[2]Invoerensolo!$J$25</f>
        <v>0</v>
      </c>
      <c r="B267" s="118" t="str">
        <f>[2]Invoerensolo!$G$25</f>
        <v/>
      </c>
      <c r="C267" s="118">
        <f>[2]Invoerensolo!$H$25</f>
        <v>0</v>
      </c>
      <c r="D267" s="110" t="s">
        <v>102</v>
      </c>
      <c r="E267" s="120">
        <v>0.3</v>
      </c>
      <c r="F267" s="126">
        <f>[2]Invoerensolo!$AK$25</f>
        <v>0</v>
      </c>
      <c r="G267" s="126">
        <f>[2]Invoerensolo!$AL$25</f>
        <v>0</v>
      </c>
      <c r="H267" s="126">
        <f>[2]Invoerensolo!$AM$25</f>
        <v>0</v>
      </c>
      <c r="I267" s="126">
        <f>[2]Invoerensolo!$AN$25</f>
        <v>0</v>
      </c>
      <c r="J267" s="126">
        <f>[2]Invoerensolo!$AO$25</f>
        <v>0</v>
      </c>
      <c r="K267" s="127">
        <f>[2]Invoerensolo!$AP$25</f>
        <v>0</v>
      </c>
      <c r="L267" s="123">
        <f>[2]Invoerensolo!$AQ$25</f>
        <v>0</v>
      </c>
      <c r="M267" s="128" t="s">
        <v>142</v>
      </c>
      <c r="N267" s="110"/>
      <c r="O267" s="110"/>
      <c r="P267" s="110"/>
      <c r="Q267" s="110"/>
      <c r="R267" s="110"/>
    </row>
    <row r="268" spans="1:18">
      <c r="A268" s="125">
        <f>[2]Invoerensolo!$N$25</f>
        <v>0</v>
      </c>
      <c r="B268" s="118" t="str">
        <f>[2]Invoerensolo!$K$25</f>
        <v/>
      </c>
      <c r="C268" s="118">
        <f>[2]Invoerensolo!$L$25</f>
        <v>0</v>
      </c>
      <c r="D268" s="129" t="s">
        <v>143</v>
      </c>
      <c r="E268" s="130">
        <f>[2]Invoerensolo!$BR$5</f>
        <v>2.1</v>
      </c>
      <c r="F268" s="131">
        <f>[2]Invoerensolo!$AS$25/10</f>
        <v>0</v>
      </c>
      <c r="G268" s="131">
        <f>[2]Invoerensolo!$AX$25/10</f>
        <v>0</v>
      </c>
      <c r="H268" s="131">
        <f>[2]Invoerensolo!$BC$25/10</f>
        <v>0</v>
      </c>
      <c r="I268" s="131">
        <f>[2]Invoerensolo!$BH$25/10</f>
        <v>0</v>
      </c>
      <c r="J268" s="131">
        <f>[2]Invoerensolo!$BM$25/10</f>
        <v>0</v>
      </c>
      <c r="K268" s="132">
        <f>[2]Invoerensolo!$BR$25</f>
        <v>0</v>
      </c>
      <c r="L268" s="133"/>
      <c r="M268" s="110"/>
      <c r="N268" s="110"/>
      <c r="O268" s="110"/>
      <c r="P268" s="110"/>
      <c r="Q268" s="110"/>
      <c r="R268" s="110"/>
    </row>
    <row r="269" spans="1:18" ht="12.75" customHeight="1">
      <c r="A269" s="125"/>
      <c r="B269" s="118"/>
      <c r="C269" s="118"/>
      <c r="D269" s="129" t="s">
        <v>144</v>
      </c>
      <c r="E269" s="130">
        <f>[2]Invoerensolo!$BS$5</f>
        <v>2.7</v>
      </c>
      <c r="F269" s="131">
        <f>[2]Invoerensolo!$AT$25/10</f>
        <v>0</v>
      </c>
      <c r="G269" s="131">
        <f>[2]Invoerensolo!$AY$25/10</f>
        <v>0</v>
      </c>
      <c r="H269" s="131">
        <f>[2]Invoerensolo!$BD$25/10</f>
        <v>0</v>
      </c>
      <c r="I269" s="131">
        <f>[2]Invoerensolo!$BI$25/10</f>
        <v>0</v>
      </c>
      <c r="J269" s="131">
        <f>[2]Invoerensolo!$BN$25/10</f>
        <v>0</v>
      </c>
      <c r="K269" s="132">
        <f>[2]Invoerensolo!$BS$25</f>
        <v>0</v>
      </c>
      <c r="P269" s="110"/>
      <c r="Q269" s="110"/>
      <c r="R269" s="110"/>
    </row>
    <row r="270" spans="1:18" ht="12.75" customHeight="1">
      <c r="A270" s="110"/>
      <c r="B270" s="111"/>
      <c r="C270" s="119"/>
      <c r="D270" s="129" t="s">
        <v>145</v>
      </c>
      <c r="E270" s="130">
        <f>[2]Invoerensolo!$BT$5</f>
        <v>3.2</v>
      </c>
      <c r="F270" s="131">
        <f>[2]Invoerensolo!$AU$25/10</f>
        <v>0</v>
      </c>
      <c r="G270" s="131">
        <f>[2]Invoerensolo!$AZ$25/10</f>
        <v>0</v>
      </c>
      <c r="H270" s="131">
        <f>[2]Invoerensolo!$BE$25/10</f>
        <v>0</v>
      </c>
      <c r="I270" s="131">
        <f>[2]Invoerensolo!$BJ$25/10</f>
        <v>0</v>
      </c>
      <c r="J270" s="131">
        <f>[2]Invoerensolo!$BO$25/10</f>
        <v>0</v>
      </c>
      <c r="K270" s="132">
        <f>[2]Invoerensolo!$BT$25</f>
        <v>0</v>
      </c>
      <c r="L270" s="133"/>
      <c r="M270" s="110"/>
      <c r="N270" s="110"/>
      <c r="O270" s="110"/>
      <c r="P270" s="110"/>
      <c r="Q270" s="110"/>
      <c r="R270" s="110"/>
    </row>
    <row r="271" spans="1:18" ht="12.75" customHeight="1">
      <c r="D271" s="129" t="s">
        <v>146</v>
      </c>
      <c r="E271" s="130">
        <f>[2]Invoerensolo!$BU$5</f>
        <v>2.6</v>
      </c>
      <c r="F271" s="131">
        <f>[2]Invoerensolo!$AV$25/10</f>
        <v>0</v>
      </c>
      <c r="G271" s="131">
        <f>[2]Invoerensolo!$BA$25/10</f>
        <v>0</v>
      </c>
      <c r="H271" s="131">
        <f>[2]Invoerensolo!$BF$25/10</f>
        <v>0</v>
      </c>
      <c r="I271" s="131">
        <f>[2]Invoerensolo!$BK$25/10</f>
        <v>0</v>
      </c>
      <c r="J271" s="131">
        <f>[2]Invoerensolo!$BP$25/10</f>
        <v>0</v>
      </c>
      <c r="K271" s="132">
        <f>[2]Invoerensolo!$BU$25</f>
        <v>0</v>
      </c>
      <c r="L271" s="134"/>
      <c r="N271" s="110"/>
      <c r="O271" s="110"/>
      <c r="P271" s="110"/>
      <c r="Q271" s="110"/>
      <c r="R271" s="110"/>
    </row>
    <row r="272" spans="1:18" ht="12.75" customHeight="1">
      <c r="D272" s="129" t="s">
        <v>147</v>
      </c>
      <c r="E272" s="130">
        <f>[2]Invoerensolo!$BV$5</f>
        <v>2.1</v>
      </c>
      <c r="F272" s="135">
        <f>[2]Invoerensolo!$AW$25/10</f>
        <v>0</v>
      </c>
      <c r="G272" s="135">
        <f>[2]Invoerensolo!$BB$25/10</f>
        <v>0</v>
      </c>
      <c r="H272" s="135">
        <f>[2]Invoerensolo!$BG$25/10</f>
        <v>0</v>
      </c>
      <c r="I272" s="135">
        <f>[2]Invoerensolo!$BL$25/10</f>
        <v>0</v>
      </c>
      <c r="J272" s="135">
        <f>[2]Invoerensolo!$BQ$25/10</f>
        <v>0</v>
      </c>
      <c r="K272" s="136">
        <f>[2]Invoerensolo!$BV$25</f>
        <v>0</v>
      </c>
      <c r="L272" s="123"/>
      <c r="M272" s="124"/>
      <c r="N272" s="110"/>
      <c r="O272" s="110"/>
      <c r="P272" s="110"/>
      <c r="Q272" s="110"/>
      <c r="R272" s="110"/>
    </row>
    <row r="273" spans="1:18" ht="12.75" customHeight="1">
      <c r="E273" s="120">
        <v>0.4</v>
      </c>
      <c r="J273" s="137"/>
      <c r="K273" s="138">
        <f>SUM(K268:K272)</f>
        <v>0</v>
      </c>
      <c r="L273" s="123">
        <f>[2]Invoerensolo!$BY$25</f>
        <v>0</v>
      </c>
      <c r="M273" s="124" t="s">
        <v>148</v>
      </c>
      <c r="N273" s="110"/>
      <c r="O273" s="110"/>
      <c r="P273" s="110"/>
      <c r="Q273" s="110"/>
      <c r="R273" s="110"/>
    </row>
    <row r="274" spans="1:18" ht="12.75" customHeight="1" thickBot="1">
      <c r="B274" s="139" t="s">
        <v>106</v>
      </c>
      <c r="C274" s="144">
        <f>[2]Invoerensolo!$E$25</f>
        <v>0</v>
      </c>
      <c r="D274" s="118"/>
      <c r="E274" s="118"/>
      <c r="F274" s="140"/>
      <c r="G274" s="140"/>
      <c r="H274" s="140"/>
      <c r="I274" s="141"/>
      <c r="K274" s="142" t="s">
        <v>104</v>
      </c>
      <c r="L274" s="143">
        <f>[2]Invoerensolo!$CC$25</f>
        <v>0</v>
      </c>
      <c r="M274" s="124" t="s">
        <v>105</v>
      </c>
      <c r="N274" s="110"/>
      <c r="O274" s="110"/>
    </row>
    <row r="275" spans="1:18" ht="12.75" customHeight="1" thickTop="1">
      <c r="B275" s="139" t="s">
        <v>108</v>
      </c>
      <c r="C275" s="144">
        <f>[2]Invoerensolo!$F$25</f>
        <v>0</v>
      </c>
      <c r="D275" s="118"/>
      <c r="E275" s="118"/>
      <c r="F275" s="140"/>
      <c r="G275" s="140"/>
      <c r="H275" s="140"/>
      <c r="I275" s="141"/>
      <c r="K275" s="142" t="s">
        <v>107</v>
      </c>
      <c r="L275" s="123">
        <f>[2]Invoerensolo!$CD$25</f>
        <v>0</v>
      </c>
      <c r="M275" s="110">
        <f>[2]Invoerensolo!$C$2</f>
        <v>100</v>
      </c>
      <c r="N275" s="145" t="s">
        <v>149</v>
      </c>
      <c r="O275" s="146">
        <f>[2]Invoerensolo!$CF$25</f>
        <v>0</v>
      </c>
      <c r="Q275" s="147">
        <f>[2]Invoerensolo!$CE$25</f>
        <v>2</v>
      </c>
    </row>
    <row r="276" spans="1:18" ht="12.75" customHeight="1" thickBot="1">
      <c r="A276" s="125"/>
      <c r="D276" s="118"/>
      <c r="E276" s="118"/>
      <c r="F276" s="140"/>
      <c r="G276" s="140"/>
      <c r="H276" s="140"/>
      <c r="I276" s="141"/>
      <c r="K276" s="142" t="s">
        <v>150</v>
      </c>
      <c r="L276" s="133">
        <f>[2]Invoerensolo!$Q$25</f>
        <v>0</v>
      </c>
      <c r="M276" s="110">
        <f>[2]Invoerensolo!$C$1</f>
        <v>0</v>
      </c>
      <c r="N276" s="145" t="s">
        <v>149</v>
      </c>
      <c r="O276" s="146">
        <f>[2]Invoerensolo!$CG$25</f>
        <v>0</v>
      </c>
      <c r="P276" s="148" t="s">
        <v>142</v>
      </c>
      <c r="Q276" s="147" t="str">
        <f>[2]Invoerensolo!$R$25</f>
        <v/>
      </c>
    </row>
    <row r="277" spans="1:18" ht="12.75" customHeight="1" thickTop="1">
      <c r="A277" s="125"/>
      <c r="D277" s="118"/>
      <c r="E277" s="118"/>
      <c r="F277" s="140"/>
      <c r="G277" s="140"/>
      <c r="H277" s="140"/>
      <c r="I277" s="141"/>
      <c r="K277" s="142" t="s">
        <v>109</v>
      </c>
      <c r="L277" s="123"/>
      <c r="M277" s="110"/>
      <c r="N277" s="110"/>
      <c r="O277" s="149">
        <f>[2]Invoerensolo!$C$25</f>
        <v>0</v>
      </c>
      <c r="P277" s="150" t="s">
        <v>142</v>
      </c>
    </row>
    <row r="278" spans="1:18" ht="18" customHeight="1">
      <c r="A278" s="110"/>
      <c r="B278" s="110"/>
      <c r="C278" s="118"/>
      <c r="D278" s="110"/>
      <c r="E278" s="110"/>
      <c r="F278" s="151"/>
      <c r="G278" s="151"/>
      <c r="H278" s="151"/>
      <c r="I278" s="151"/>
      <c r="J278" s="151"/>
      <c r="K278" s="151"/>
      <c r="L278" s="133"/>
      <c r="M278" s="110"/>
      <c r="N278" s="110"/>
      <c r="O278" s="152"/>
    </row>
    <row r="279" spans="1:18">
      <c r="A279" s="117">
        <f>[2]Invoerensolo!$B$26</f>
        <v>2</v>
      </c>
      <c r="B279" s="118" t="str">
        <f>[2]Invoerensolo!$D$26</f>
        <v/>
      </c>
      <c r="C279" s="153">
        <f>[2]Invoerensolo!$O$26</f>
        <v>0</v>
      </c>
      <c r="D279" s="110" t="s">
        <v>101</v>
      </c>
      <c r="E279" s="120">
        <v>0.3</v>
      </c>
      <c r="F279" s="121">
        <f>[2]Invoerensolo!$X$26</f>
        <v>0</v>
      </c>
      <c r="G279" s="121">
        <f>[2]Invoerensolo!$Y$26</f>
        <v>0</v>
      </c>
      <c r="H279" s="121">
        <f>[2]Invoerensolo!$Z$26</f>
        <v>0</v>
      </c>
      <c r="I279" s="121">
        <f>[2]Invoerensolo!$AA$26</f>
        <v>0</v>
      </c>
      <c r="J279" s="121">
        <f>[2]Invoerensolo!$AB$26</f>
        <v>0</v>
      </c>
      <c r="K279" s="122">
        <f>[2]Invoerensolo!$AC$26</f>
        <v>0</v>
      </c>
      <c r="L279" s="123">
        <f>[2]Invoerensolo!$AD$26</f>
        <v>0</v>
      </c>
      <c r="M279" s="124" t="s">
        <v>142</v>
      </c>
      <c r="N279" s="110"/>
      <c r="O279" s="110"/>
      <c r="P279" s="110"/>
      <c r="Q279" s="110"/>
      <c r="R279" s="110"/>
    </row>
    <row r="280" spans="1:18">
      <c r="A280" s="125">
        <f>[2]Invoerensolo!$J$26</f>
        <v>0</v>
      </c>
      <c r="B280" s="118" t="str">
        <f>[2]Invoerensolo!$G$26</f>
        <v/>
      </c>
      <c r="C280" s="118">
        <f>[2]Invoerensolo!$H$26</f>
        <v>0</v>
      </c>
      <c r="D280" s="110" t="s">
        <v>102</v>
      </c>
      <c r="E280" s="120">
        <v>0.3</v>
      </c>
      <c r="F280" s="126">
        <f>[2]Invoerensolo!$AK$26</f>
        <v>0</v>
      </c>
      <c r="G280" s="126">
        <f>[2]Invoerensolo!$AL$26</f>
        <v>0</v>
      </c>
      <c r="H280" s="126">
        <f>[2]Invoerensolo!$AM$26</f>
        <v>0</v>
      </c>
      <c r="I280" s="126">
        <f>[2]Invoerensolo!$AN$26</f>
        <v>0</v>
      </c>
      <c r="J280" s="126">
        <f>[2]Invoerensolo!$AO$26</f>
        <v>0</v>
      </c>
      <c r="K280" s="127">
        <f>[2]Invoerensolo!$AP$26</f>
        <v>0</v>
      </c>
      <c r="L280" s="123">
        <f>[2]Invoerensolo!$AQ$26</f>
        <v>0</v>
      </c>
      <c r="M280" s="128" t="s">
        <v>142</v>
      </c>
      <c r="N280" s="110"/>
      <c r="O280" s="110"/>
      <c r="P280" s="110"/>
      <c r="Q280" s="110"/>
      <c r="R280" s="110"/>
    </row>
    <row r="281" spans="1:18">
      <c r="A281" s="125">
        <f>[2]Invoerensolo!$N$26</f>
        <v>0</v>
      </c>
      <c r="B281" s="118" t="str">
        <f>[2]Invoerensolo!$K$26</f>
        <v/>
      </c>
      <c r="C281" s="118">
        <f>[2]Invoerensolo!$L$26</f>
        <v>0</v>
      </c>
      <c r="D281" s="129" t="s">
        <v>143</v>
      </c>
      <c r="E281" s="130">
        <f>[2]Invoerensolo!$BR$5</f>
        <v>2.1</v>
      </c>
      <c r="F281" s="131">
        <f>[2]Invoerensolo!$AS$26/10</f>
        <v>0</v>
      </c>
      <c r="G281" s="131">
        <f>[2]Invoerensolo!$AX$26/10</f>
        <v>0</v>
      </c>
      <c r="H281" s="131">
        <f>[2]Invoerensolo!$BC$26/10</f>
        <v>0</v>
      </c>
      <c r="I281" s="131">
        <f>[2]Invoerensolo!$BH$26/10</f>
        <v>0</v>
      </c>
      <c r="J281" s="131">
        <f>[2]Invoerensolo!$BM$26/10</f>
        <v>0</v>
      </c>
      <c r="K281" s="132">
        <f>[2]Invoerensolo!$BR$26</f>
        <v>0</v>
      </c>
      <c r="L281" s="133"/>
      <c r="M281" s="110"/>
      <c r="N281" s="110"/>
      <c r="O281" s="110"/>
      <c r="P281" s="110"/>
      <c r="Q281" s="110"/>
      <c r="R281" s="110"/>
    </row>
    <row r="282" spans="1:18" ht="12.75" customHeight="1">
      <c r="A282" s="125"/>
      <c r="B282" s="118"/>
      <c r="C282" s="118"/>
      <c r="D282" s="129" t="s">
        <v>144</v>
      </c>
      <c r="E282" s="130">
        <f>[2]Invoerensolo!$BS$5</f>
        <v>2.7</v>
      </c>
      <c r="F282" s="131">
        <f>[2]Invoerensolo!$AT$26/10</f>
        <v>0</v>
      </c>
      <c r="G282" s="131">
        <f>[2]Invoerensolo!$AY$26/10</f>
        <v>0</v>
      </c>
      <c r="H282" s="131">
        <f>[2]Invoerensolo!$BD$26/10</f>
        <v>0</v>
      </c>
      <c r="I282" s="131">
        <f>[2]Invoerensolo!$BI$26/10</f>
        <v>0</v>
      </c>
      <c r="J282" s="131">
        <f>[2]Invoerensolo!$BN$26/10</f>
        <v>0</v>
      </c>
      <c r="K282" s="132">
        <f>[2]Invoerensolo!$BS$26</f>
        <v>0</v>
      </c>
      <c r="P282" s="110"/>
      <c r="Q282" s="110"/>
      <c r="R282" s="110"/>
    </row>
    <row r="283" spans="1:18" ht="12.75" customHeight="1">
      <c r="A283" s="110"/>
      <c r="B283" s="111"/>
      <c r="C283" s="119"/>
      <c r="D283" s="129" t="s">
        <v>145</v>
      </c>
      <c r="E283" s="130">
        <f>[2]Invoerensolo!$BT$5</f>
        <v>3.2</v>
      </c>
      <c r="F283" s="131">
        <f>[2]Invoerensolo!$AU$26/10</f>
        <v>0</v>
      </c>
      <c r="G283" s="131">
        <f>[2]Invoerensolo!$AZ$26/10</f>
        <v>0</v>
      </c>
      <c r="H283" s="131">
        <f>[2]Invoerensolo!$BE$26/10</f>
        <v>0</v>
      </c>
      <c r="I283" s="131">
        <f>[2]Invoerensolo!$BJ$26/10</f>
        <v>0</v>
      </c>
      <c r="J283" s="131">
        <f>[2]Invoerensolo!$BO$26/10</f>
        <v>0</v>
      </c>
      <c r="K283" s="132">
        <f>[2]Invoerensolo!$BT$26</f>
        <v>0</v>
      </c>
      <c r="L283" s="133"/>
      <c r="M283" s="110"/>
      <c r="N283" s="110"/>
      <c r="O283" s="110"/>
      <c r="P283" s="110"/>
      <c r="Q283" s="110"/>
      <c r="R283" s="110"/>
    </row>
    <row r="284" spans="1:18" ht="12.75" customHeight="1">
      <c r="D284" s="129" t="s">
        <v>146</v>
      </c>
      <c r="E284" s="130">
        <f>[2]Invoerensolo!$BU$5</f>
        <v>2.6</v>
      </c>
      <c r="F284" s="131">
        <f>[2]Invoerensolo!$AV$26/10</f>
        <v>0</v>
      </c>
      <c r="G284" s="131">
        <f>[2]Invoerensolo!$BA$26/10</f>
        <v>0</v>
      </c>
      <c r="H284" s="131">
        <f>[2]Invoerensolo!$BF$26/10</f>
        <v>0</v>
      </c>
      <c r="I284" s="131">
        <f>[2]Invoerensolo!$BK$26/10</f>
        <v>0</v>
      </c>
      <c r="J284" s="131">
        <f>[2]Invoerensolo!$BP$26/10</f>
        <v>0</v>
      </c>
      <c r="K284" s="132">
        <f>[2]Invoerensolo!$BU$26</f>
        <v>0</v>
      </c>
      <c r="L284" s="134"/>
      <c r="N284" s="110"/>
      <c r="O284" s="110"/>
      <c r="P284" s="110"/>
      <c r="Q284" s="110"/>
      <c r="R284" s="110"/>
    </row>
    <row r="285" spans="1:18" ht="12.75" customHeight="1">
      <c r="D285" s="129" t="s">
        <v>147</v>
      </c>
      <c r="E285" s="130">
        <f>[2]Invoerensolo!$BV$5</f>
        <v>2.1</v>
      </c>
      <c r="F285" s="135">
        <f>[2]Invoerensolo!$AW$26/10</f>
        <v>0</v>
      </c>
      <c r="G285" s="135">
        <f>[2]Invoerensolo!$BB$26/10</f>
        <v>0</v>
      </c>
      <c r="H285" s="135">
        <f>[2]Invoerensolo!$BG$26/10</f>
        <v>0</v>
      </c>
      <c r="I285" s="135">
        <f>[2]Invoerensolo!$BL$26/10</f>
        <v>0</v>
      </c>
      <c r="J285" s="135">
        <f>[2]Invoerensolo!$BQ$26/10</f>
        <v>0</v>
      </c>
      <c r="K285" s="136">
        <f>[2]Invoerensolo!$BV$26</f>
        <v>0</v>
      </c>
      <c r="L285" s="123"/>
      <c r="M285" s="124"/>
      <c r="N285" s="110"/>
      <c r="O285" s="110"/>
      <c r="P285" s="110"/>
      <c r="Q285" s="110"/>
      <c r="R285" s="110"/>
    </row>
    <row r="286" spans="1:18" ht="12.75" customHeight="1">
      <c r="E286" s="120">
        <v>0.4</v>
      </c>
      <c r="J286" s="137"/>
      <c r="K286" s="138">
        <f>SUM(K281:K285)</f>
        <v>0</v>
      </c>
      <c r="L286" s="123">
        <f>[2]Invoerensolo!$BY$26</f>
        <v>0</v>
      </c>
      <c r="M286" s="124" t="s">
        <v>148</v>
      </c>
      <c r="N286" s="110"/>
      <c r="O286" s="110"/>
      <c r="P286" s="110"/>
      <c r="Q286" s="110"/>
      <c r="R286" s="110"/>
    </row>
    <row r="287" spans="1:18" ht="12.75" customHeight="1" thickBot="1">
      <c r="B287" s="139" t="s">
        <v>106</v>
      </c>
      <c r="C287" s="144">
        <f>[2]Invoerensolo!$E$26</f>
        <v>0</v>
      </c>
      <c r="D287" s="118"/>
      <c r="E287" s="118"/>
      <c r="F287" s="140"/>
      <c r="G287" s="140"/>
      <c r="H287" s="140"/>
      <c r="I287" s="141"/>
      <c r="K287" s="142" t="s">
        <v>104</v>
      </c>
      <c r="L287" s="143">
        <f>[2]Invoerensolo!$CC$26</f>
        <v>0</v>
      </c>
      <c r="M287" s="124" t="s">
        <v>105</v>
      </c>
      <c r="N287" s="110"/>
      <c r="O287" s="110"/>
    </row>
    <row r="288" spans="1:18" ht="12.75" customHeight="1" thickTop="1">
      <c r="B288" s="139" t="s">
        <v>108</v>
      </c>
      <c r="C288" s="144">
        <f>[2]Invoerensolo!$F$26</f>
        <v>0</v>
      </c>
      <c r="D288" s="118"/>
      <c r="E288" s="118"/>
      <c r="F288" s="140"/>
      <c r="G288" s="140"/>
      <c r="H288" s="140"/>
      <c r="I288" s="141"/>
      <c r="K288" s="142" t="s">
        <v>107</v>
      </c>
      <c r="L288" s="123">
        <f>[2]Invoerensolo!$CD$26</f>
        <v>0</v>
      </c>
      <c r="M288" s="110">
        <f>[2]Invoerensolo!$C$2</f>
        <v>100</v>
      </c>
      <c r="N288" s="145" t="s">
        <v>149</v>
      </c>
      <c r="O288" s="146">
        <f>[2]Invoerensolo!$CF$26</f>
        <v>0</v>
      </c>
      <c r="Q288" s="147">
        <f>[2]Invoerensolo!$CE$26</f>
        <v>2</v>
      </c>
    </row>
    <row r="289" spans="1:18" ht="12.75" customHeight="1" thickBot="1">
      <c r="A289" s="125"/>
      <c r="D289" s="118"/>
      <c r="E289" s="118"/>
      <c r="F289" s="140"/>
      <c r="G289" s="140"/>
      <c r="H289" s="140"/>
      <c r="I289" s="141"/>
      <c r="K289" s="142" t="s">
        <v>150</v>
      </c>
      <c r="L289" s="133">
        <f>[2]Invoerensolo!$Q$26</f>
        <v>0</v>
      </c>
      <c r="M289" s="110">
        <f>[2]Invoerensolo!$C$1</f>
        <v>0</v>
      </c>
      <c r="N289" s="145" t="s">
        <v>149</v>
      </c>
      <c r="O289" s="146">
        <f>[2]Invoerensolo!$CG$26</f>
        <v>0</v>
      </c>
      <c r="P289" s="148" t="s">
        <v>142</v>
      </c>
      <c r="Q289" s="147" t="str">
        <f>[2]Invoerensolo!$R$26</f>
        <v/>
      </c>
    </row>
    <row r="290" spans="1:18" ht="12.75" customHeight="1" thickTop="1">
      <c r="A290" s="125"/>
      <c r="D290" s="118"/>
      <c r="E290" s="118"/>
      <c r="F290" s="140"/>
      <c r="G290" s="140"/>
      <c r="H290" s="140"/>
      <c r="I290" s="141"/>
      <c r="K290" s="142" t="s">
        <v>109</v>
      </c>
      <c r="L290" s="123"/>
      <c r="M290" s="110"/>
      <c r="N290" s="110"/>
      <c r="O290" s="149">
        <f>[2]Invoerensolo!$C$26</f>
        <v>0</v>
      </c>
      <c r="P290" s="150" t="s">
        <v>142</v>
      </c>
    </row>
    <row r="291" spans="1:18" ht="18" customHeight="1">
      <c r="A291" s="110"/>
      <c r="B291" s="110"/>
      <c r="C291" s="118"/>
      <c r="D291" s="110"/>
      <c r="E291" s="110"/>
      <c r="F291" s="151"/>
      <c r="G291" s="151"/>
      <c r="H291" s="151"/>
      <c r="I291" s="151"/>
      <c r="J291" s="151"/>
      <c r="K291" s="151"/>
      <c r="L291" s="133"/>
      <c r="M291" s="110"/>
      <c r="N291" s="110"/>
      <c r="O291" s="152"/>
    </row>
    <row r="292" spans="1:18">
      <c r="A292" s="117">
        <f>[2]Invoerensolo!$B$27</f>
        <v>2</v>
      </c>
      <c r="B292" s="118" t="str">
        <f>[2]Invoerensolo!$D$27</f>
        <v/>
      </c>
      <c r="C292" s="153">
        <f>[2]Invoerensolo!$O$27</f>
        <v>0</v>
      </c>
      <c r="D292" s="110" t="s">
        <v>101</v>
      </c>
      <c r="E292" s="120">
        <v>0.3</v>
      </c>
      <c r="F292" s="121">
        <f>[2]Invoerensolo!$X$27</f>
        <v>0</v>
      </c>
      <c r="G292" s="121">
        <f>[2]Invoerensolo!$Y$27</f>
        <v>0</v>
      </c>
      <c r="H292" s="121">
        <f>[2]Invoerensolo!$Z$27</f>
        <v>0</v>
      </c>
      <c r="I292" s="121">
        <f>[2]Invoerensolo!$AA$27</f>
        <v>0</v>
      </c>
      <c r="J292" s="121">
        <f>[2]Invoerensolo!$AB$27</f>
        <v>0</v>
      </c>
      <c r="K292" s="122">
        <f>[2]Invoerensolo!$AC$27</f>
        <v>0</v>
      </c>
      <c r="L292" s="123">
        <f>[2]Invoerensolo!$AD$27</f>
        <v>0</v>
      </c>
      <c r="M292" s="124" t="s">
        <v>142</v>
      </c>
      <c r="N292" s="110"/>
      <c r="O292" s="110"/>
      <c r="P292" s="110"/>
      <c r="Q292" s="110"/>
      <c r="R292" s="110"/>
    </row>
    <row r="293" spans="1:18">
      <c r="A293" s="125">
        <f>[2]Invoerensolo!$J$27</f>
        <v>0</v>
      </c>
      <c r="B293" s="118" t="str">
        <f>[2]Invoerensolo!$G$27</f>
        <v/>
      </c>
      <c r="C293" s="118">
        <f>[2]Invoerensolo!$H$27</f>
        <v>0</v>
      </c>
      <c r="D293" s="110" t="s">
        <v>102</v>
      </c>
      <c r="E293" s="120">
        <v>0.3</v>
      </c>
      <c r="F293" s="126">
        <f>[2]Invoerensolo!$AK$27</f>
        <v>0</v>
      </c>
      <c r="G293" s="126">
        <f>[2]Invoerensolo!$AL$27</f>
        <v>0</v>
      </c>
      <c r="H293" s="126">
        <f>[2]Invoerensolo!$AM$27</f>
        <v>0</v>
      </c>
      <c r="I293" s="126">
        <f>[2]Invoerensolo!$AN$27</f>
        <v>0</v>
      </c>
      <c r="J293" s="126">
        <f>[2]Invoerensolo!$AO$27</f>
        <v>0</v>
      </c>
      <c r="K293" s="127">
        <f>[2]Invoerensolo!$AP$27</f>
        <v>0</v>
      </c>
      <c r="L293" s="123">
        <f>[2]Invoerensolo!$AQ$27</f>
        <v>0</v>
      </c>
      <c r="M293" s="128" t="s">
        <v>142</v>
      </c>
      <c r="N293" s="110"/>
      <c r="O293" s="110"/>
      <c r="P293" s="110"/>
      <c r="Q293" s="110"/>
      <c r="R293" s="110"/>
    </row>
    <row r="294" spans="1:18">
      <c r="A294" s="125">
        <f>[2]Invoerensolo!$N$27</f>
        <v>0</v>
      </c>
      <c r="B294" s="118" t="str">
        <f>[2]Invoerensolo!$K$27</f>
        <v/>
      </c>
      <c r="C294" s="118">
        <f>[2]Invoerensolo!$L$27</f>
        <v>0</v>
      </c>
      <c r="D294" s="129" t="s">
        <v>143</v>
      </c>
      <c r="E294" s="130">
        <f>[2]Invoerensolo!$BR$5</f>
        <v>2.1</v>
      </c>
      <c r="F294" s="131">
        <f>[2]Invoerensolo!$AS$27/10</f>
        <v>0</v>
      </c>
      <c r="G294" s="131">
        <f>[2]Invoerensolo!$AX$27/10</f>
        <v>0</v>
      </c>
      <c r="H294" s="131">
        <f>[2]Invoerensolo!$BC$27/10</f>
        <v>0</v>
      </c>
      <c r="I294" s="131">
        <f>[2]Invoerensolo!$BH$27/10</f>
        <v>0</v>
      </c>
      <c r="J294" s="131">
        <f>[2]Invoerensolo!$BM$27/10</f>
        <v>0</v>
      </c>
      <c r="K294" s="132">
        <f>[2]Invoerensolo!$BR$27</f>
        <v>0</v>
      </c>
      <c r="L294" s="133"/>
      <c r="M294" s="110"/>
      <c r="N294" s="110"/>
      <c r="O294" s="110"/>
      <c r="P294" s="110"/>
      <c r="Q294" s="110"/>
      <c r="R294" s="110"/>
    </row>
    <row r="295" spans="1:18" ht="12.75" customHeight="1">
      <c r="A295" s="125"/>
      <c r="B295" s="118"/>
      <c r="C295" s="118"/>
      <c r="D295" s="129" t="s">
        <v>144</v>
      </c>
      <c r="E295" s="130">
        <f>[2]Invoerensolo!$BS$5</f>
        <v>2.7</v>
      </c>
      <c r="F295" s="131">
        <f>[2]Invoerensolo!$AT$27/10</f>
        <v>0</v>
      </c>
      <c r="G295" s="131">
        <f>[2]Invoerensolo!$AY$27/10</f>
        <v>0</v>
      </c>
      <c r="H295" s="131">
        <f>[2]Invoerensolo!$BD$27/10</f>
        <v>0</v>
      </c>
      <c r="I295" s="131">
        <f>[2]Invoerensolo!$BI$27/10</f>
        <v>0</v>
      </c>
      <c r="J295" s="131">
        <f>[2]Invoerensolo!$BN$27/10</f>
        <v>0</v>
      </c>
      <c r="K295" s="132">
        <f>[2]Invoerensolo!$BS$27</f>
        <v>0</v>
      </c>
      <c r="P295" s="110"/>
      <c r="Q295" s="110"/>
      <c r="R295" s="110"/>
    </row>
    <row r="296" spans="1:18" ht="12.75" customHeight="1">
      <c r="A296" s="110"/>
      <c r="B296" s="111"/>
      <c r="C296" s="119"/>
      <c r="D296" s="129" t="s">
        <v>145</v>
      </c>
      <c r="E296" s="130">
        <f>[2]Invoerensolo!$BT$5</f>
        <v>3.2</v>
      </c>
      <c r="F296" s="131">
        <f>[2]Invoerensolo!$AU$27/10</f>
        <v>0</v>
      </c>
      <c r="G296" s="131">
        <f>[2]Invoerensolo!$AZ$27/10</f>
        <v>0</v>
      </c>
      <c r="H296" s="131">
        <f>[2]Invoerensolo!$BE$27/10</f>
        <v>0</v>
      </c>
      <c r="I296" s="131">
        <f>[2]Invoerensolo!$BJ$27/10</f>
        <v>0</v>
      </c>
      <c r="J296" s="131">
        <f>[2]Invoerensolo!$BO$27/10</f>
        <v>0</v>
      </c>
      <c r="K296" s="132">
        <f>[2]Invoerensolo!$BT$27</f>
        <v>0</v>
      </c>
      <c r="L296" s="133"/>
      <c r="M296" s="110"/>
      <c r="N296" s="110"/>
      <c r="O296" s="110"/>
      <c r="P296" s="110"/>
      <c r="Q296" s="110"/>
      <c r="R296" s="110"/>
    </row>
    <row r="297" spans="1:18" ht="12.75" customHeight="1">
      <c r="D297" s="129" t="s">
        <v>146</v>
      </c>
      <c r="E297" s="130">
        <f>[2]Invoerensolo!$BU$5</f>
        <v>2.6</v>
      </c>
      <c r="F297" s="131">
        <f>[2]Invoerensolo!$AV$27/10</f>
        <v>0</v>
      </c>
      <c r="G297" s="131">
        <f>[2]Invoerensolo!$BA$27/10</f>
        <v>0</v>
      </c>
      <c r="H297" s="131">
        <f>[2]Invoerensolo!$BF$27/10</f>
        <v>0</v>
      </c>
      <c r="I297" s="131">
        <f>[2]Invoerensolo!$BK$27/10</f>
        <v>0</v>
      </c>
      <c r="J297" s="131">
        <f>[2]Invoerensolo!$BP$27/10</f>
        <v>0</v>
      </c>
      <c r="K297" s="132">
        <f>[2]Invoerensolo!$BU$27</f>
        <v>0</v>
      </c>
      <c r="L297" s="134"/>
      <c r="N297" s="110"/>
      <c r="O297" s="110"/>
      <c r="P297" s="110"/>
      <c r="Q297" s="110"/>
      <c r="R297" s="110"/>
    </row>
    <row r="298" spans="1:18" ht="12.75" customHeight="1">
      <c r="D298" s="129" t="s">
        <v>147</v>
      </c>
      <c r="E298" s="130">
        <f>[2]Invoerensolo!$BV$5</f>
        <v>2.1</v>
      </c>
      <c r="F298" s="135">
        <f>[2]Invoerensolo!$AW$27/10</f>
        <v>0</v>
      </c>
      <c r="G298" s="135">
        <f>[2]Invoerensolo!$BB$27/10</f>
        <v>0</v>
      </c>
      <c r="H298" s="135">
        <f>[2]Invoerensolo!$BG$27/10</f>
        <v>0</v>
      </c>
      <c r="I298" s="135">
        <f>[2]Invoerensolo!$BL$27/10</f>
        <v>0</v>
      </c>
      <c r="J298" s="135">
        <f>[2]Invoerensolo!$BQ$27/10</f>
        <v>0</v>
      </c>
      <c r="K298" s="136">
        <f>[2]Invoerensolo!$BV$27</f>
        <v>0</v>
      </c>
      <c r="L298" s="123"/>
      <c r="M298" s="124"/>
      <c r="N298" s="110"/>
      <c r="O298" s="110"/>
      <c r="P298" s="110"/>
      <c r="Q298" s="110"/>
      <c r="R298" s="110"/>
    </row>
    <row r="299" spans="1:18" ht="12.75" customHeight="1">
      <c r="E299" s="120">
        <v>0.4</v>
      </c>
      <c r="J299" s="137"/>
      <c r="K299" s="138">
        <f>SUM(K294:K298)</f>
        <v>0</v>
      </c>
      <c r="L299" s="123">
        <f>[2]Invoerensolo!$BY$27</f>
        <v>0</v>
      </c>
      <c r="M299" s="124" t="s">
        <v>148</v>
      </c>
      <c r="N299" s="110"/>
      <c r="O299" s="110"/>
      <c r="P299" s="110"/>
      <c r="Q299" s="110"/>
      <c r="R299" s="110"/>
    </row>
    <row r="300" spans="1:18" ht="12.75" customHeight="1" thickBot="1">
      <c r="B300" s="139" t="s">
        <v>106</v>
      </c>
      <c r="C300" s="144">
        <f>[2]Invoerensolo!$E$27</f>
        <v>0</v>
      </c>
      <c r="D300" s="118"/>
      <c r="E300" s="118"/>
      <c r="F300" s="140"/>
      <c r="G300" s="140"/>
      <c r="H300" s="140"/>
      <c r="I300" s="141"/>
      <c r="K300" s="142" t="s">
        <v>104</v>
      </c>
      <c r="L300" s="143">
        <f>[2]Invoerensolo!$CC$27</f>
        <v>0</v>
      </c>
      <c r="M300" s="124" t="s">
        <v>105</v>
      </c>
      <c r="N300" s="110"/>
      <c r="O300" s="110"/>
    </row>
    <row r="301" spans="1:18" ht="12.75" customHeight="1" thickTop="1">
      <c r="B301" s="139" t="s">
        <v>108</v>
      </c>
      <c r="C301" s="144">
        <f>[2]Invoerensolo!$F$27</f>
        <v>0</v>
      </c>
      <c r="D301" s="118"/>
      <c r="E301" s="118"/>
      <c r="F301" s="140"/>
      <c r="G301" s="140"/>
      <c r="H301" s="140"/>
      <c r="I301" s="141"/>
      <c r="K301" s="142" t="s">
        <v>107</v>
      </c>
      <c r="L301" s="123">
        <f>[2]Invoerensolo!$CD$27</f>
        <v>0</v>
      </c>
      <c r="M301" s="110">
        <f>[2]Invoerensolo!$C$2</f>
        <v>100</v>
      </c>
      <c r="N301" s="145" t="s">
        <v>149</v>
      </c>
      <c r="O301" s="146">
        <f>[2]Invoerensolo!$CF$27</f>
        <v>0</v>
      </c>
      <c r="Q301" s="147">
        <f>[2]Invoerensolo!$CE$27</f>
        <v>2</v>
      </c>
    </row>
    <row r="302" spans="1:18" ht="12.75" customHeight="1" thickBot="1">
      <c r="A302" s="125"/>
      <c r="D302" s="118"/>
      <c r="E302" s="118"/>
      <c r="F302" s="140"/>
      <c r="G302" s="140"/>
      <c r="H302" s="140"/>
      <c r="I302" s="141"/>
      <c r="K302" s="142" t="s">
        <v>150</v>
      </c>
      <c r="L302" s="133">
        <f>[2]Invoerensolo!$Q$27</f>
        <v>0</v>
      </c>
      <c r="M302" s="110">
        <f>[2]Invoerensolo!$C$1</f>
        <v>0</v>
      </c>
      <c r="N302" s="145" t="s">
        <v>149</v>
      </c>
      <c r="O302" s="146">
        <f>[2]Invoerensolo!$CG$27</f>
        <v>0</v>
      </c>
      <c r="P302" s="148" t="s">
        <v>142</v>
      </c>
      <c r="Q302" s="147" t="str">
        <f>[2]Invoerensolo!$R$27</f>
        <v/>
      </c>
    </row>
    <row r="303" spans="1:18" ht="12.75" customHeight="1" thickTop="1">
      <c r="A303" s="125"/>
      <c r="D303" s="118"/>
      <c r="E303" s="118"/>
      <c r="F303" s="140"/>
      <c r="G303" s="140"/>
      <c r="H303" s="140"/>
      <c r="I303" s="141"/>
      <c r="K303" s="142" t="s">
        <v>109</v>
      </c>
      <c r="L303" s="123"/>
      <c r="M303" s="110"/>
      <c r="N303" s="110"/>
      <c r="O303" s="149">
        <f>[2]Invoerensolo!$C$27</f>
        <v>0</v>
      </c>
      <c r="P303" s="150" t="s">
        <v>142</v>
      </c>
    </row>
    <row r="304" spans="1:18" ht="18" customHeight="1">
      <c r="A304" s="110"/>
      <c r="B304" s="110"/>
      <c r="C304" s="118"/>
      <c r="D304" s="110"/>
      <c r="E304" s="110"/>
      <c r="F304" s="151"/>
      <c r="G304" s="151"/>
      <c r="H304" s="151"/>
      <c r="I304" s="151"/>
      <c r="J304" s="151"/>
      <c r="K304" s="151"/>
      <c r="L304" s="133"/>
      <c r="M304" s="110"/>
      <c r="N304" s="110"/>
      <c r="O304" s="152"/>
    </row>
    <row r="305" spans="1:18">
      <c r="A305" s="117">
        <f>[2]Invoerensolo!$B$28</f>
        <v>2</v>
      </c>
      <c r="B305" s="118" t="str">
        <f>[2]Invoerensolo!$D$28</f>
        <v/>
      </c>
      <c r="C305" s="153">
        <f>[2]Invoerensolo!$O$28</f>
        <v>0</v>
      </c>
      <c r="D305" s="110" t="s">
        <v>101</v>
      </c>
      <c r="E305" s="120">
        <v>0.3</v>
      </c>
      <c r="F305" s="121">
        <f>[2]Invoerensolo!$X$28</f>
        <v>0</v>
      </c>
      <c r="G305" s="121">
        <f>[2]Invoerensolo!$Y$28</f>
        <v>0</v>
      </c>
      <c r="H305" s="121">
        <f>[2]Invoerensolo!$Z$28</f>
        <v>0</v>
      </c>
      <c r="I305" s="121">
        <f>[2]Invoerensolo!$AA$28</f>
        <v>0</v>
      </c>
      <c r="J305" s="121">
        <f>[2]Invoerensolo!$AB$28</f>
        <v>0</v>
      </c>
      <c r="K305" s="122">
        <f>[2]Invoerensolo!$AC$28</f>
        <v>0</v>
      </c>
      <c r="L305" s="123">
        <f>[2]Invoerensolo!$AD$28</f>
        <v>0</v>
      </c>
      <c r="M305" s="124" t="s">
        <v>142</v>
      </c>
      <c r="N305" s="110"/>
      <c r="O305" s="110"/>
      <c r="P305" s="110"/>
      <c r="Q305" s="110"/>
      <c r="R305" s="110"/>
    </row>
    <row r="306" spans="1:18">
      <c r="A306" s="125">
        <f>[2]Invoerensolo!$J$28</f>
        <v>0</v>
      </c>
      <c r="B306" s="118" t="str">
        <f>[2]Invoerensolo!$G$28</f>
        <v/>
      </c>
      <c r="C306" s="118">
        <f>[2]Invoerensolo!$H$28</f>
        <v>0</v>
      </c>
      <c r="D306" s="110" t="s">
        <v>102</v>
      </c>
      <c r="E306" s="120">
        <v>0.3</v>
      </c>
      <c r="F306" s="126">
        <f>[2]Invoerensolo!$AK$28</f>
        <v>0</v>
      </c>
      <c r="G306" s="126">
        <f>[2]Invoerensolo!$AL$28</f>
        <v>0</v>
      </c>
      <c r="H306" s="126">
        <f>[2]Invoerensolo!$AM$28</f>
        <v>0</v>
      </c>
      <c r="I306" s="126">
        <f>[2]Invoerensolo!$AN$28</f>
        <v>0</v>
      </c>
      <c r="J306" s="126">
        <f>[2]Invoerensolo!$AO$28</f>
        <v>0</v>
      </c>
      <c r="K306" s="127">
        <f>[2]Invoerensolo!$AP$28</f>
        <v>0</v>
      </c>
      <c r="L306" s="123">
        <f>[2]Invoerensolo!$AQ$28</f>
        <v>0</v>
      </c>
      <c r="M306" s="128" t="s">
        <v>142</v>
      </c>
      <c r="N306" s="110"/>
      <c r="O306" s="110"/>
      <c r="P306" s="110"/>
      <c r="Q306" s="110"/>
      <c r="R306" s="110"/>
    </row>
    <row r="307" spans="1:18">
      <c r="A307" s="125">
        <f>[2]Invoerensolo!$N$28</f>
        <v>0</v>
      </c>
      <c r="B307" s="118" t="str">
        <f>[2]Invoerensolo!$K$28</f>
        <v/>
      </c>
      <c r="C307" s="118">
        <f>[2]Invoerensolo!$L$28</f>
        <v>0</v>
      </c>
      <c r="D307" s="129" t="s">
        <v>143</v>
      </c>
      <c r="E307" s="130">
        <f>[2]Invoerensolo!$BR$5</f>
        <v>2.1</v>
      </c>
      <c r="F307" s="131">
        <f>[2]Invoerensolo!$AS$28/10</f>
        <v>0</v>
      </c>
      <c r="G307" s="131">
        <f>[2]Invoerensolo!$AX$28/10</f>
        <v>0</v>
      </c>
      <c r="H307" s="131">
        <f>[2]Invoerensolo!$BC$28/10</f>
        <v>0</v>
      </c>
      <c r="I307" s="131">
        <f>[2]Invoerensolo!$BH$28/10</f>
        <v>0</v>
      </c>
      <c r="J307" s="131">
        <f>[2]Invoerensolo!$BM$28/10</f>
        <v>0</v>
      </c>
      <c r="K307" s="132">
        <f>[2]Invoerensolo!$BR$28</f>
        <v>0</v>
      </c>
      <c r="L307" s="133"/>
      <c r="M307" s="110"/>
      <c r="N307" s="110"/>
      <c r="O307" s="110"/>
      <c r="P307" s="110"/>
      <c r="Q307" s="110"/>
      <c r="R307" s="110"/>
    </row>
    <row r="308" spans="1:18" ht="12.75" customHeight="1">
      <c r="A308" s="125"/>
      <c r="B308" s="118"/>
      <c r="C308" s="118"/>
      <c r="D308" s="129" t="s">
        <v>144</v>
      </c>
      <c r="E308" s="130">
        <f>[2]Invoerensolo!$BS$5</f>
        <v>2.7</v>
      </c>
      <c r="F308" s="131">
        <f>[2]Invoerensolo!$AT$28/10</f>
        <v>0</v>
      </c>
      <c r="G308" s="131">
        <f>[2]Invoerensolo!$AY$28/10</f>
        <v>0</v>
      </c>
      <c r="H308" s="131">
        <f>[2]Invoerensolo!$BD$28/10</f>
        <v>0</v>
      </c>
      <c r="I308" s="131">
        <f>[2]Invoerensolo!$BI$28/10</f>
        <v>0</v>
      </c>
      <c r="J308" s="131">
        <f>[2]Invoerensolo!$BN$28/10</f>
        <v>0</v>
      </c>
      <c r="K308" s="132">
        <f>[2]Invoerensolo!$BS$28</f>
        <v>0</v>
      </c>
      <c r="P308" s="110"/>
      <c r="Q308" s="110"/>
      <c r="R308" s="110"/>
    </row>
    <row r="309" spans="1:18" ht="12.75" customHeight="1">
      <c r="A309" s="110"/>
      <c r="B309" s="111"/>
      <c r="C309" s="119"/>
      <c r="D309" s="129" t="s">
        <v>145</v>
      </c>
      <c r="E309" s="130">
        <f>[2]Invoerensolo!$BT$5</f>
        <v>3.2</v>
      </c>
      <c r="F309" s="131">
        <f>[2]Invoerensolo!$AU$28/10</f>
        <v>0</v>
      </c>
      <c r="G309" s="131">
        <f>[2]Invoerensolo!$AZ$28/10</f>
        <v>0</v>
      </c>
      <c r="H309" s="131">
        <f>[2]Invoerensolo!$BE$28/10</f>
        <v>0</v>
      </c>
      <c r="I309" s="131">
        <f>[2]Invoerensolo!$BJ$28/10</f>
        <v>0</v>
      </c>
      <c r="J309" s="131">
        <f>[2]Invoerensolo!$BO$28/10</f>
        <v>0</v>
      </c>
      <c r="K309" s="132">
        <f>[2]Invoerensolo!$BT$28</f>
        <v>0</v>
      </c>
      <c r="L309" s="133"/>
      <c r="M309" s="110"/>
      <c r="N309" s="110"/>
      <c r="O309" s="110"/>
      <c r="P309" s="110"/>
      <c r="Q309" s="110"/>
      <c r="R309" s="110"/>
    </row>
    <row r="310" spans="1:18" ht="12.75" customHeight="1">
      <c r="D310" s="129" t="s">
        <v>146</v>
      </c>
      <c r="E310" s="130">
        <f>[2]Invoerensolo!$BU$5</f>
        <v>2.6</v>
      </c>
      <c r="F310" s="131">
        <f>[2]Invoerensolo!$AV$28/10</f>
        <v>0</v>
      </c>
      <c r="G310" s="131">
        <f>[2]Invoerensolo!$BA$28/10</f>
        <v>0</v>
      </c>
      <c r="H310" s="131">
        <f>[2]Invoerensolo!$BF$28/10</f>
        <v>0</v>
      </c>
      <c r="I310" s="131">
        <f>[2]Invoerensolo!$BK$28/10</f>
        <v>0</v>
      </c>
      <c r="J310" s="131">
        <f>[2]Invoerensolo!$BP$28/10</f>
        <v>0</v>
      </c>
      <c r="K310" s="132">
        <f>[2]Invoerensolo!$BU$28</f>
        <v>0</v>
      </c>
      <c r="L310" s="134"/>
      <c r="N310" s="110"/>
      <c r="O310" s="110"/>
      <c r="P310" s="110"/>
      <c r="Q310" s="110"/>
      <c r="R310" s="110"/>
    </row>
    <row r="311" spans="1:18" ht="12.75" customHeight="1">
      <c r="D311" s="129" t="s">
        <v>147</v>
      </c>
      <c r="E311" s="130">
        <f>[2]Invoerensolo!$BV$5</f>
        <v>2.1</v>
      </c>
      <c r="F311" s="135">
        <f>[2]Invoerensolo!$AW$28/10</f>
        <v>0</v>
      </c>
      <c r="G311" s="135">
        <f>[2]Invoerensolo!$BB$28/10</f>
        <v>0</v>
      </c>
      <c r="H311" s="135">
        <f>[2]Invoerensolo!$BG$28/10</f>
        <v>0</v>
      </c>
      <c r="I311" s="135">
        <f>[2]Invoerensolo!$BL$28/10</f>
        <v>0</v>
      </c>
      <c r="J311" s="135">
        <f>[2]Invoerensolo!$BQ$28/10</f>
        <v>0</v>
      </c>
      <c r="K311" s="136">
        <f>[2]Invoerensolo!$BV$28</f>
        <v>0</v>
      </c>
      <c r="L311" s="123"/>
      <c r="M311" s="124"/>
      <c r="N311" s="110"/>
      <c r="O311" s="110"/>
      <c r="P311" s="110"/>
      <c r="Q311" s="110"/>
      <c r="R311" s="110"/>
    </row>
    <row r="312" spans="1:18" ht="12.75" customHeight="1">
      <c r="E312" s="120">
        <v>0.4</v>
      </c>
      <c r="J312" s="137"/>
      <c r="K312" s="138">
        <f>SUM(K307:K311)</f>
        <v>0</v>
      </c>
      <c r="L312" s="123">
        <f>[2]Invoerensolo!$BY$28</f>
        <v>0</v>
      </c>
      <c r="M312" s="124" t="s">
        <v>148</v>
      </c>
      <c r="N312" s="110"/>
      <c r="O312" s="110"/>
      <c r="P312" s="110"/>
      <c r="Q312" s="110"/>
      <c r="R312" s="110"/>
    </row>
    <row r="313" spans="1:18" ht="12.75" customHeight="1" thickBot="1">
      <c r="B313" s="139" t="s">
        <v>106</v>
      </c>
      <c r="C313" s="144">
        <f>[2]Invoerensolo!$E$28</f>
        <v>0</v>
      </c>
      <c r="D313" s="118"/>
      <c r="E313" s="118"/>
      <c r="F313" s="140"/>
      <c r="G313" s="140"/>
      <c r="H313" s="140"/>
      <c r="I313" s="141"/>
      <c r="K313" s="142" t="s">
        <v>104</v>
      </c>
      <c r="L313" s="143">
        <f>[2]Invoerensolo!$CC$28</f>
        <v>0</v>
      </c>
      <c r="M313" s="124" t="s">
        <v>105</v>
      </c>
      <c r="N313" s="110"/>
      <c r="O313" s="110"/>
    </row>
    <row r="314" spans="1:18" ht="12.75" customHeight="1" thickTop="1">
      <c r="B314" s="139" t="s">
        <v>108</v>
      </c>
      <c r="C314" s="144">
        <f>[2]Invoerensolo!$F$28</f>
        <v>0</v>
      </c>
      <c r="D314" s="118"/>
      <c r="E314" s="118"/>
      <c r="F314" s="140"/>
      <c r="G314" s="140"/>
      <c r="H314" s="140"/>
      <c r="I314" s="141"/>
      <c r="K314" s="142" t="s">
        <v>107</v>
      </c>
      <c r="L314" s="123">
        <f>[2]Invoerensolo!$CD$28</f>
        <v>0</v>
      </c>
      <c r="M314" s="110">
        <f>[2]Invoerensolo!$C$2</f>
        <v>100</v>
      </c>
      <c r="N314" s="145" t="s">
        <v>149</v>
      </c>
      <c r="O314" s="146">
        <f>[2]Invoerensolo!$CF$28</f>
        <v>0</v>
      </c>
      <c r="Q314" s="147">
        <f>[2]Invoerensolo!$CE$28</f>
        <v>2</v>
      </c>
    </row>
    <row r="315" spans="1:18" ht="12.75" customHeight="1" thickBot="1">
      <c r="A315" s="125"/>
      <c r="D315" s="118"/>
      <c r="E315" s="118"/>
      <c r="F315" s="140"/>
      <c r="G315" s="140"/>
      <c r="H315" s="140"/>
      <c r="I315" s="141"/>
      <c r="K315" s="142" t="s">
        <v>150</v>
      </c>
      <c r="L315" s="133">
        <f>[2]Invoerensolo!$Q$28</f>
        <v>0</v>
      </c>
      <c r="M315" s="110">
        <f>[2]Invoerensolo!$C$1</f>
        <v>0</v>
      </c>
      <c r="N315" s="145" t="s">
        <v>149</v>
      </c>
      <c r="O315" s="146">
        <f>[2]Invoerensolo!$CG$28</f>
        <v>0</v>
      </c>
      <c r="P315" s="148" t="s">
        <v>142</v>
      </c>
      <c r="Q315" s="147" t="str">
        <f>[2]Invoerensolo!$R$28</f>
        <v/>
      </c>
    </row>
    <row r="316" spans="1:18" ht="12.75" customHeight="1" thickTop="1">
      <c r="A316" s="125"/>
      <c r="D316" s="118"/>
      <c r="E316" s="118"/>
      <c r="F316" s="140"/>
      <c r="G316" s="140"/>
      <c r="H316" s="140"/>
      <c r="I316" s="141"/>
      <c r="K316" s="142" t="s">
        <v>109</v>
      </c>
      <c r="L316" s="123"/>
      <c r="M316" s="110"/>
      <c r="N316" s="110"/>
      <c r="O316" s="149">
        <f>[2]Invoerensolo!$C$28</f>
        <v>0</v>
      </c>
      <c r="P316" s="150" t="s">
        <v>142</v>
      </c>
    </row>
    <row r="317" spans="1:18" ht="18" customHeight="1">
      <c r="A317" s="110"/>
      <c r="B317" s="110"/>
      <c r="C317" s="118"/>
      <c r="D317" s="110"/>
      <c r="E317" s="110"/>
      <c r="F317" s="151"/>
      <c r="G317" s="151"/>
      <c r="H317" s="151"/>
      <c r="I317" s="151"/>
      <c r="J317" s="151"/>
      <c r="K317" s="151"/>
      <c r="L317" s="133"/>
      <c r="M317" s="110"/>
      <c r="N317" s="110"/>
      <c r="O317" s="152"/>
    </row>
    <row r="318" spans="1:18">
      <c r="A318" s="117">
        <f>[2]Invoerensolo!$B$29</f>
        <v>2</v>
      </c>
      <c r="B318" s="118" t="str">
        <f>[2]Invoerensolo!$D$29</f>
        <v/>
      </c>
      <c r="C318" s="153">
        <f>[2]Invoerensolo!$O$29</f>
        <v>0</v>
      </c>
      <c r="D318" s="110" t="s">
        <v>101</v>
      </c>
      <c r="E318" s="120">
        <v>0.3</v>
      </c>
      <c r="F318" s="121">
        <f>[2]Invoerensolo!$X$29</f>
        <v>0</v>
      </c>
      <c r="G318" s="121">
        <f>[2]Invoerensolo!$Y$29</f>
        <v>0</v>
      </c>
      <c r="H318" s="121">
        <f>[2]Invoerensolo!$Z$29</f>
        <v>0</v>
      </c>
      <c r="I318" s="121">
        <f>[2]Invoerensolo!$AA$29</f>
        <v>0</v>
      </c>
      <c r="J318" s="121">
        <f>[2]Invoerensolo!$AB$29</f>
        <v>0</v>
      </c>
      <c r="K318" s="122">
        <f>[2]Invoerensolo!$AC$29</f>
        <v>0</v>
      </c>
      <c r="L318" s="123">
        <f>[2]Invoerensolo!$AD$29</f>
        <v>0</v>
      </c>
      <c r="M318" s="124" t="s">
        <v>142</v>
      </c>
      <c r="N318" s="110"/>
      <c r="O318" s="110"/>
      <c r="P318" s="110"/>
      <c r="Q318" s="110"/>
      <c r="R318" s="110"/>
    </row>
    <row r="319" spans="1:18">
      <c r="A319" s="125">
        <f>[2]Invoerensolo!$J$29</f>
        <v>0</v>
      </c>
      <c r="B319" s="118" t="str">
        <f>[2]Invoerensolo!$G$29</f>
        <v/>
      </c>
      <c r="C319" s="118">
        <f>[2]Invoerensolo!$H$29</f>
        <v>0</v>
      </c>
      <c r="D319" s="110" t="s">
        <v>102</v>
      </c>
      <c r="E319" s="120">
        <v>0.3</v>
      </c>
      <c r="F319" s="126">
        <f>[2]Invoerensolo!$AK$29</f>
        <v>0</v>
      </c>
      <c r="G319" s="126">
        <f>[2]Invoerensolo!$AL$29</f>
        <v>0</v>
      </c>
      <c r="H319" s="126">
        <f>[2]Invoerensolo!$AM$29</f>
        <v>0</v>
      </c>
      <c r="I319" s="126">
        <f>[2]Invoerensolo!$AN$29</f>
        <v>0</v>
      </c>
      <c r="J319" s="126">
        <f>[2]Invoerensolo!$AO$29</f>
        <v>0</v>
      </c>
      <c r="K319" s="127">
        <f>[2]Invoerensolo!$AP$29</f>
        <v>0</v>
      </c>
      <c r="L319" s="123">
        <f>[2]Invoerensolo!$AQ$29</f>
        <v>0</v>
      </c>
      <c r="M319" s="128" t="s">
        <v>142</v>
      </c>
      <c r="N319" s="110"/>
      <c r="O319" s="110"/>
      <c r="P319" s="110"/>
      <c r="Q319" s="110"/>
      <c r="R319" s="110"/>
    </row>
    <row r="320" spans="1:18">
      <c r="A320" s="125">
        <f>[2]Invoerensolo!$N$29</f>
        <v>0</v>
      </c>
      <c r="B320" s="118" t="str">
        <f>[2]Invoerensolo!$K$29</f>
        <v/>
      </c>
      <c r="C320" s="118">
        <f>[2]Invoerensolo!$L$29</f>
        <v>0</v>
      </c>
      <c r="D320" s="129" t="s">
        <v>143</v>
      </c>
      <c r="E320" s="130">
        <f>[2]Invoerensolo!$BR$5</f>
        <v>2.1</v>
      </c>
      <c r="F320" s="131">
        <f>[2]Invoerensolo!$AS$29/10</f>
        <v>0</v>
      </c>
      <c r="G320" s="131">
        <f>[2]Invoerensolo!$AX$29/10</f>
        <v>0</v>
      </c>
      <c r="H320" s="131">
        <f>[2]Invoerensolo!$BC$29/10</f>
        <v>0</v>
      </c>
      <c r="I320" s="131">
        <f>[2]Invoerensolo!$BH$29/10</f>
        <v>0</v>
      </c>
      <c r="J320" s="131">
        <f>[2]Invoerensolo!$BM$29/10</f>
        <v>0</v>
      </c>
      <c r="K320" s="132">
        <f>[2]Invoerensolo!$BR$29</f>
        <v>0</v>
      </c>
      <c r="L320" s="133"/>
      <c r="M320" s="110"/>
      <c r="N320" s="110"/>
      <c r="O320" s="110"/>
      <c r="P320" s="110"/>
      <c r="Q320" s="110"/>
      <c r="R320" s="110"/>
    </row>
    <row r="321" spans="1:18" ht="12.75" customHeight="1">
      <c r="A321" s="125"/>
      <c r="B321" s="118"/>
      <c r="C321" s="118"/>
      <c r="D321" s="129" t="s">
        <v>144</v>
      </c>
      <c r="E321" s="130">
        <f>[2]Invoerensolo!$BS$5</f>
        <v>2.7</v>
      </c>
      <c r="F321" s="131">
        <f>[2]Invoerensolo!$AT$29/10</f>
        <v>0</v>
      </c>
      <c r="G321" s="131">
        <f>[2]Invoerensolo!$AY$29/10</f>
        <v>0</v>
      </c>
      <c r="H321" s="131">
        <f>[2]Invoerensolo!$BD$29/10</f>
        <v>0</v>
      </c>
      <c r="I321" s="131">
        <f>[2]Invoerensolo!$BI$29/10</f>
        <v>0</v>
      </c>
      <c r="J321" s="131">
        <f>[2]Invoerensolo!$BN$29/10</f>
        <v>0</v>
      </c>
      <c r="K321" s="132">
        <f>[2]Invoerensolo!$BS$29</f>
        <v>0</v>
      </c>
      <c r="P321" s="110"/>
      <c r="Q321" s="110"/>
      <c r="R321" s="110"/>
    </row>
    <row r="322" spans="1:18" ht="12.75" customHeight="1">
      <c r="A322" s="110"/>
      <c r="B322" s="111"/>
      <c r="C322" s="119"/>
      <c r="D322" s="129" t="s">
        <v>145</v>
      </c>
      <c r="E322" s="130">
        <f>[2]Invoerensolo!$BT$5</f>
        <v>3.2</v>
      </c>
      <c r="F322" s="131">
        <f>[2]Invoerensolo!$AU$29/10</f>
        <v>0</v>
      </c>
      <c r="G322" s="131">
        <f>[2]Invoerensolo!$AZ$29/10</f>
        <v>0</v>
      </c>
      <c r="H322" s="131">
        <f>[2]Invoerensolo!$BE$29/10</f>
        <v>0</v>
      </c>
      <c r="I322" s="131">
        <f>[2]Invoerensolo!$BJ$29/10</f>
        <v>0</v>
      </c>
      <c r="J322" s="131">
        <f>[2]Invoerensolo!$BO$29/10</f>
        <v>0</v>
      </c>
      <c r="K322" s="132">
        <f>[2]Invoerensolo!$BT$29</f>
        <v>0</v>
      </c>
      <c r="L322" s="133"/>
      <c r="M322" s="110"/>
      <c r="N322" s="110"/>
      <c r="O322" s="110"/>
      <c r="P322" s="110"/>
      <c r="Q322" s="110"/>
      <c r="R322" s="110"/>
    </row>
    <row r="323" spans="1:18" ht="12.75" customHeight="1">
      <c r="D323" s="129" t="s">
        <v>146</v>
      </c>
      <c r="E323" s="130">
        <f>[2]Invoerensolo!$BU$5</f>
        <v>2.6</v>
      </c>
      <c r="F323" s="131">
        <f>[2]Invoerensolo!$AV$29/10</f>
        <v>0</v>
      </c>
      <c r="G323" s="131">
        <f>[2]Invoerensolo!$BA$29/10</f>
        <v>0</v>
      </c>
      <c r="H323" s="131">
        <f>[2]Invoerensolo!$BF$29/10</f>
        <v>0</v>
      </c>
      <c r="I323" s="131">
        <f>[2]Invoerensolo!$BK$29/10</f>
        <v>0</v>
      </c>
      <c r="J323" s="131">
        <f>[2]Invoerensolo!$BP$29/10</f>
        <v>0</v>
      </c>
      <c r="K323" s="132">
        <f>[2]Invoerensolo!$BU$29</f>
        <v>0</v>
      </c>
      <c r="L323" s="134"/>
      <c r="N323" s="110"/>
      <c r="O323" s="110"/>
      <c r="P323" s="110"/>
      <c r="Q323" s="110"/>
      <c r="R323" s="110"/>
    </row>
    <row r="324" spans="1:18" ht="12.75" customHeight="1">
      <c r="D324" s="129" t="s">
        <v>147</v>
      </c>
      <c r="E324" s="130">
        <f>[2]Invoerensolo!$BV$5</f>
        <v>2.1</v>
      </c>
      <c r="F324" s="135">
        <f>[2]Invoerensolo!$AW$29/10</f>
        <v>0</v>
      </c>
      <c r="G324" s="135">
        <f>[2]Invoerensolo!$BB$29/10</f>
        <v>0</v>
      </c>
      <c r="H324" s="135">
        <f>[2]Invoerensolo!$BG$29/10</f>
        <v>0</v>
      </c>
      <c r="I324" s="135">
        <f>[2]Invoerensolo!$BL$29/10</f>
        <v>0</v>
      </c>
      <c r="J324" s="135">
        <f>[2]Invoerensolo!$BQ$29/10</f>
        <v>0</v>
      </c>
      <c r="K324" s="136">
        <f>[2]Invoerensolo!$BV$29</f>
        <v>0</v>
      </c>
      <c r="L324" s="123"/>
      <c r="M324" s="124"/>
      <c r="N324" s="110"/>
      <c r="O324" s="110"/>
      <c r="P324" s="110"/>
      <c r="Q324" s="110"/>
      <c r="R324" s="110"/>
    </row>
    <row r="325" spans="1:18" ht="12.75" customHeight="1">
      <c r="E325" s="120">
        <v>0.4</v>
      </c>
      <c r="J325" s="137"/>
      <c r="K325" s="138">
        <f>SUM(K320:K324)</f>
        <v>0</v>
      </c>
      <c r="L325" s="123">
        <f>[2]Invoerensolo!$BY$29</f>
        <v>0</v>
      </c>
      <c r="M325" s="124" t="s">
        <v>148</v>
      </c>
      <c r="N325" s="110"/>
      <c r="O325" s="110"/>
      <c r="P325" s="110"/>
      <c r="Q325" s="110"/>
      <c r="R325" s="110"/>
    </row>
    <row r="326" spans="1:18" ht="12.75" customHeight="1" thickBot="1">
      <c r="B326" s="139" t="s">
        <v>106</v>
      </c>
      <c r="C326" s="144">
        <f>[2]Invoerensolo!$E$29</f>
        <v>0</v>
      </c>
      <c r="D326" s="118"/>
      <c r="E326" s="118"/>
      <c r="F326" s="140"/>
      <c r="G326" s="140"/>
      <c r="H326" s="140"/>
      <c r="I326" s="141"/>
      <c r="K326" s="142" t="s">
        <v>104</v>
      </c>
      <c r="L326" s="143">
        <f>[2]Invoerensolo!$CC$29</f>
        <v>0</v>
      </c>
      <c r="M326" s="124" t="s">
        <v>105</v>
      </c>
      <c r="N326" s="110"/>
      <c r="O326" s="110"/>
    </row>
    <row r="327" spans="1:18" ht="12.75" customHeight="1" thickTop="1">
      <c r="B327" s="139" t="s">
        <v>108</v>
      </c>
      <c r="C327" s="144">
        <f>[2]Invoerensolo!$F$29</f>
        <v>0</v>
      </c>
      <c r="D327" s="118"/>
      <c r="E327" s="118"/>
      <c r="F327" s="140"/>
      <c r="G327" s="140"/>
      <c r="H327" s="140"/>
      <c r="I327" s="141"/>
      <c r="K327" s="142" t="s">
        <v>107</v>
      </c>
      <c r="L327" s="123">
        <f>[2]Invoerensolo!$CD$29</f>
        <v>0</v>
      </c>
      <c r="M327" s="110">
        <f>[2]Invoerensolo!$C$2</f>
        <v>100</v>
      </c>
      <c r="N327" s="145" t="s">
        <v>149</v>
      </c>
      <c r="O327" s="146">
        <f>[2]Invoerensolo!$CF$29</f>
        <v>0</v>
      </c>
      <c r="Q327" s="147">
        <f>[2]Invoerensolo!$CE$29</f>
        <v>2</v>
      </c>
    </row>
    <row r="328" spans="1:18" ht="12.75" customHeight="1" thickBot="1">
      <c r="A328" s="125"/>
      <c r="D328" s="118"/>
      <c r="E328" s="118"/>
      <c r="F328" s="140"/>
      <c r="G328" s="140"/>
      <c r="H328" s="140"/>
      <c r="I328" s="141"/>
      <c r="K328" s="142" t="s">
        <v>150</v>
      </c>
      <c r="L328" s="133">
        <f>[2]Invoerensolo!$Q$29</f>
        <v>0</v>
      </c>
      <c r="M328" s="110">
        <f>[2]Invoerensolo!$C$1</f>
        <v>0</v>
      </c>
      <c r="N328" s="145" t="s">
        <v>149</v>
      </c>
      <c r="O328" s="146">
        <f>[2]Invoerensolo!$CG$29</f>
        <v>0</v>
      </c>
      <c r="P328" s="148" t="s">
        <v>142</v>
      </c>
      <c r="Q328" s="147" t="str">
        <f>[2]Invoerensolo!$R$29</f>
        <v/>
      </c>
    </row>
    <row r="329" spans="1:18" ht="12.75" customHeight="1" thickTop="1">
      <c r="A329" s="125"/>
      <c r="D329" s="118"/>
      <c r="E329" s="118"/>
      <c r="F329" s="140"/>
      <c r="G329" s="140"/>
      <c r="H329" s="140"/>
      <c r="I329" s="141"/>
      <c r="K329" s="142" t="s">
        <v>109</v>
      </c>
      <c r="L329" s="123"/>
      <c r="M329" s="110"/>
      <c r="N329" s="110"/>
      <c r="O329" s="149">
        <f>[2]Invoerensolo!$C$29</f>
        <v>0</v>
      </c>
      <c r="P329" s="150" t="s">
        <v>142</v>
      </c>
    </row>
    <row r="330" spans="1:18" ht="18" customHeight="1">
      <c r="A330" s="110"/>
      <c r="B330" s="110"/>
      <c r="C330" s="118"/>
      <c r="D330" s="110"/>
      <c r="E330" s="110"/>
      <c r="F330" s="151"/>
      <c r="G330" s="151"/>
      <c r="H330" s="151"/>
      <c r="I330" s="151"/>
      <c r="J330" s="151"/>
      <c r="K330" s="151"/>
      <c r="L330" s="133"/>
      <c r="M330" s="110"/>
      <c r="N330" s="110"/>
      <c r="O330" s="152"/>
    </row>
    <row r="331" spans="1:18">
      <c r="A331" s="117">
        <f>[2]Invoerensolo!$B$30</f>
        <v>2</v>
      </c>
      <c r="B331" s="118" t="str">
        <f>[2]Invoerensolo!$D$30</f>
        <v/>
      </c>
      <c r="C331" s="153">
        <f>[2]Invoerensolo!$O$30</f>
        <v>0</v>
      </c>
      <c r="D331" s="110" t="s">
        <v>101</v>
      </c>
      <c r="E331" s="120">
        <v>0.3</v>
      </c>
      <c r="F331" s="121">
        <f>[2]Invoerensolo!$X$30</f>
        <v>0</v>
      </c>
      <c r="G331" s="121">
        <f>[2]Invoerensolo!$Y$30</f>
        <v>0</v>
      </c>
      <c r="H331" s="121">
        <f>[2]Invoerensolo!$Z$30</f>
        <v>0</v>
      </c>
      <c r="I331" s="121">
        <f>[2]Invoerensolo!$AA$30</f>
        <v>0</v>
      </c>
      <c r="J331" s="121">
        <f>[2]Invoerensolo!$AB$30</f>
        <v>0</v>
      </c>
      <c r="K331" s="122">
        <f>[2]Invoerensolo!$AC$30</f>
        <v>0</v>
      </c>
      <c r="L331" s="123">
        <f>[2]Invoerensolo!$AD$30</f>
        <v>0</v>
      </c>
      <c r="M331" s="124" t="s">
        <v>142</v>
      </c>
      <c r="N331" s="110"/>
      <c r="O331" s="110"/>
      <c r="P331" s="110"/>
      <c r="Q331" s="110"/>
      <c r="R331" s="110"/>
    </row>
    <row r="332" spans="1:18">
      <c r="A332" s="125">
        <f>[2]Invoerensolo!$J$30</f>
        <v>0</v>
      </c>
      <c r="B332" s="118" t="str">
        <f>[2]Invoerensolo!$G$30</f>
        <v/>
      </c>
      <c r="C332" s="118">
        <f>[2]Invoerensolo!$H$30</f>
        <v>0</v>
      </c>
      <c r="D332" s="110" t="s">
        <v>102</v>
      </c>
      <c r="E332" s="120">
        <v>0.3</v>
      </c>
      <c r="F332" s="126">
        <f>[2]Invoerensolo!$AK$30</f>
        <v>0</v>
      </c>
      <c r="G332" s="126">
        <f>[2]Invoerensolo!$AL$30</f>
        <v>0</v>
      </c>
      <c r="H332" s="126">
        <f>[2]Invoerensolo!$AM$30</f>
        <v>0</v>
      </c>
      <c r="I332" s="126">
        <f>[2]Invoerensolo!$AN$30</f>
        <v>0</v>
      </c>
      <c r="J332" s="126">
        <f>[2]Invoerensolo!$AO$30</f>
        <v>0</v>
      </c>
      <c r="K332" s="127">
        <f>[2]Invoerensolo!$AP$30</f>
        <v>0</v>
      </c>
      <c r="L332" s="123">
        <f>[2]Invoerensolo!$AQ$30</f>
        <v>0</v>
      </c>
      <c r="M332" s="128" t="s">
        <v>142</v>
      </c>
      <c r="N332" s="110"/>
      <c r="O332" s="110"/>
      <c r="P332" s="110"/>
      <c r="Q332" s="110"/>
      <c r="R332" s="110"/>
    </row>
    <row r="333" spans="1:18">
      <c r="A333" s="125">
        <f>[2]Invoerensolo!$N$30</f>
        <v>0</v>
      </c>
      <c r="B333" s="118" t="str">
        <f>[2]Invoerensolo!$K$30</f>
        <v/>
      </c>
      <c r="C333" s="118">
        <f>[2]Invoerensolo!$L$30</f>
        <v>0</v>
      </c>
      <c r="D333" s="129" t="s">
        <v>143</v>
      </c>
      <c r="E333" s="130">
        <f>[2]Invoerensolo!$BR$5</f>
        <v>2.1</v>
      </c>
      <c r="F333" s="131">
        <f>[2]Invoerensolo!$AS$30/10</f>
        <v>0</v>
      </c>
      <c r="G333" s="131">
        <f>[2]Invoerensolo!$AX$30/10</f>
        <v>0</v>
      </c>
      <c r="H333" s="131">
        <f>[2]Invoerensolo!$BC$30/10</f>
        <v>0</v>
      </c>
      <c r="I333" s="131">
        <f>[2]Invoerensolo!$BH$30/10</f>
        <v>0</v>
      </c>
      <c r="J333" s="131">
        <f>[2]Invoerensolo!$BM$30/10</f>
        <v>0</v>
      </c>
      <c r="K333" s="132">
        <f>[2]Invoerensolo!$BR$30</f>
        <v>0</v>
      </c>
      <c r="L333" s="133"/>
      <c r="M333" s="110"/>
      <c r="N333" s="110"/>
      <c r="O333" s="110"/>
      <c r="P333" s="110"/>
      <c r="Q333" s="110"/>
      <c r="R333" s="110"/>
    </row>
    <row r="334" spans="1:18" ht="12.75" customHeight="1">
      <c r="A334" s="125"/>
      <c r="B334" s="118"/>
      <c r="C334" s="118"/>
      <c r="D334" s="129" t="s">
        <v>144</v>
      </c>
      <c r="E334" s="130">
        <f>[2]Invoerensolo!$BS$5</f>
        <v>2.7</v>
      </c>
      <c r="F334" s="131">
        <f>[2]Invoerensolo!$AT$30/10</f>
        <v>0</v>
      </c>
      <c r="G334" s="131">
        <f>[2]Invoerensolo!$AY$30/10</f>
        <v>0</v>
      </c>
      <c r="H334" s="131">
        <f>[2]Invoerensolo!$BD$30/10</f>
        <v>0</v>
      </c>
      <c r="I334" s="131">
        <f>[2]Invoerensolo!$BI$30/10</f>
        <v>0</v>
      </c>
      <c r="J334" s="131">
        <f>[2]Invoerensolo!$BN$30/10</f>
        <v>0</v>
      </c>
      <c r="K334" s="132">
        <f>[2]Invoerensolo!$BS$30</f>
        <v>0</v>
      </c>
      <c r="P334" s="110"/>
      <c r="Q334" s="110"/>
      <c r="R334" s="110"/>
    </row>
    <row r="335" spans="1:18" ht="12.75" customHeight="1">
      <c r="A335" s="110"/>
      <c r="B335" s="111"/>
      <c r="C335" s="119"/>
      <c r="D335" s="129" t="s">
        <v>145</v>
      </c>
      <c r="E335" s="130">
        <f>[2]Invoerensolo!$BT$5</f>
        <v>3.2</v>
      </c>
      <c r="F335" s="131">
        <f>[2]Invoerensolo!$AU$30/10</f>
        <v>0</v>
      </c>
      <c r="G335" s="131">
        <f>[2]Invoerensolo!$AZ$30/10</f>
        <v>0</v>
      </c>
      <c r="H335" s="131">
        <f>[2]Invoerensolo!$BE$30/10</f>
        <v>0</v>
      </c>
      <c r="I335" s="131">
        <f>[2]Invoerensolo!$BJ$30/10</f>
        <v>0</v>
      </c>
      <c r="J335" s="131">
        <f>[2]Invoerensolo!$BO$30/10</f>
        <v>0</v>
      </c>
      <c r="K335" s="132">
        <f>[2]Invoerensolo!$BT$30</f>
        <v>0</v>
      </c>
      <c r="L335" s="133"/>
      <c r="M335" s="110"/>
      <c r="N335" s="110"/>
      <c r="O335" s="110"/>
      <c r="P335" s="110"/>
      <c r="Q335" s="110"/>
      <c r="R335" s="110"/>
    </row>
    <row r="336" spans="1:18" ht="12.75" customHeight="1">
      <c r="D336" s="129" t="s">
        <v>146</v>
      </c>
      <c r="E336" s="130">
        <f>[2]Invoerensolo!$BU$5</f>
        <v>2.6</v>
      </c>
      <c r="F336" s="131">
        <f>[2]Invoerensolo!$AV$30/10</f>
        <v>0</v>
      </c>
      <c r="G336" s="131">
        <f>[2]Invoerensolo!$BA$30/10</f>
        <v>0</v>
      </c>
      <c r="H336" s="131">
        <f>[2]Invoerensolo!$BF$30/10</f>
        <v>0</v>
      </c>
      <c r="I336" s="131">
        <f>[2]Invoerensolo!$BK$30/10</f>
        <v>0</v>
      </c>
      <c r="J336" s="131">
        <f>[2]Invoerensolo!$BP$30/10</f>
        <v>0</v>
      </c>
      <c r="K336" s="132">
        <f>[2]Invoerensolo!$BU$30</f>
        <v>0</v>
      </c>
      <c r="L336" s="134"/>
      <c r="N336" s="110"/>
      <c r="O336" s="110"/>
      <c r="P336" s="110"/>
      <c r="Q336" s="110"/>
      <c r="R336" s="110"/>
    </row>
    <row r="337" spans="1:18" ht="12.75" customHeight="1">
      <c r="D337" s="129" t="s">
        <v>147</v>
      </c>
      <c r="E337" s="130">
        <f>[2]Invoerensolo!$BV$5</f>
        <v>2.1</v>
      </c>
      <c r="F337" s="135">
        <f>[2]Invoerensolo!$AW$30/10</f>
        <v>0</v>
      </c>
      <c r="G337" s="135">
        <f>[2]Invoerensolo!$BB$30/10</f>
        <v>0</v>
      </c>
      <c r="H337" s="135">
        <f>[2]Invoerensolo!$BG$30/10</f>
        <v>0</v>
      </c>
      <c r="I337" s="135">
        <f>[2]Invoerensolo!$BL$30/10</f>
        <v>0</v>
      </c>
      <c r="J337" s="135">
        <f>[2]Invoerensolo!$BQ$30/10</f>
        <v>0</v>
      </c>
      <c r="K337" s="136">
        <f>[2]Invoerensolo!$BV$30</f>
        <v>0</v>
      </c>
      <c r="L337" s="123"/>
      <c r="M337" s="124"/>
      <c r="N337" s="110"/>
      <c r="O337" s="110"/>
      <c r="P337" s="110"/>
      <c r="Q337" s="110"/>
      <c r="R337" s="110"/>
    </row>
    <row r="338" spans="1:18" ht="12.75" customHeight="1">
      <c r="E338" s="120">
        <v>0.4</v>
      </c>
      <c r="J338" s="137"/>
      <c r="K338" s="138">
        <f>SUM(K333:K337)</f>
        <v>0</v>
      </c>
      <c r="L338" s="123">
        <f>[2]Invoerensolo!$BY$30</f>
        <v>0</v>
      </c>
      <c r="M338" s="124" t="s">
        <v>148</v>
      </c>
      <c r="N338" s="110"/>
      <c r="O338" s="110"/>
      <c r="P338" s="110"/>
      <c r="Q338" s="110"/>
      <c r="R338" s="110"/>
    </row>
    <row r="339" spans="1:18" ht="12.75" customHeight="1" thickBot="1">
      <c r="B339" s="139" t="s">
        <v>106</v>
      </c>
      <c r="C339" s="110">
        <f>[2]Invoerensolo!$E$30</f>
        <v>0</v>
      </c>
      <c r="D339" s="118"/>
      <c r="E339" s="118"/>
      <c r="F339" s="140"/>
      <c r="G339" s="140"/>
      <c r="H339" s="140"/>
      <c r="I339" s="141"/>
      <c r="K339" s="142" t="s">
        <v>104</v>
      </c>
      <c r="L339" s="143">
        <f>[2]Invoerensolo!$CC$30</f>
        <v>0</v>
      </c>
      <c r="M339" s="124" t="s">
        <v>105</v>
      </c>
      <c r="N339" s="110"/>
      <c r="O339" s="110"/>
    </row>
    <row r="340" spans="1:18" ht="12.75" customHeight="1" thickTop="1">
      <c r="B340" s="139" t="s">
        <v>108</v>
      </c>
      <c r="C340" s="144">
        <f>[2]Invoerensolo!$F$30</f>
        <v>0</v>
      </c>
      <c r="D340" s="118"/>
      <c r="E340" s="118"/>
      <c r="F340" s="140"/>
      <c r="G340" s="140"/>
      <c r="H340" s="140"/>
      <c r="I340" s="141"/>
      <c r="K340" s="142" t="s">
        <v>107</v>
      </c>
      <c r="L340" s="123">
        <f>[2]Invoerensolo!$CD$30</f>
        <v>0</v>
      </c>
      <c r="M340" s="110">
        <f>[2]Invoerensolo!$C$2</f>
        <v>100</v>
      </c>
      <c r="N340" s="145" t="s">
        <v>149</v>
      </c>
      <c r="O340" s="146">
        <f>[2]Invoerensolo!$CF$30</f>
        <v>0</v>
      </c>
      <c r="Q340" s="147">
        <f>[2]Invoerensolo!$CE$30</f>
        <v>2</v>
      </c>
    </row>
    <row r="341" spans="1:18" ht="12.75" customHeight="1" thickBot="1">
      <c r="A341" s="125"/>
      <c r="D341" s="118"/>
      <c r="E341" s="118"/>
      <c r="F341" s="140"/>
      <c r="G341" s="140"/>
      <c r="H341" s="140"/>
      <c r="I341" s="141"/>
      <c r="K341" s="142" t="s">
        <v>150</v>
      </c>
      <c r="L341" s="133">
        <f>[2]Invoerensolo!$Q$30</f>
        <v>0</v>
      </c>
      <c r="M341" s="110">
        <f>[2]Invoerensolo!$C$1</f>
        <v>0</v>
      </c>
      <c r="N341" s="145" t="s">
        <v>149</v>
      </c>
      <c r="O341" s="146">
        <f>[2]Invoerensolo!$CG$30</f>
        <v>0</v>
      </c>
      <c r="P341" s="148" t="s">
        <v>142</v>
      </c>
      <c r="Q341" s="147" t="str">
        <f>[2]Invoerensolo!$R$30</f>
        <v/>
      </c>
    </row>
    <row r="342" spans="1:18" ht="12.75" customHeight="1" thickTop="1">
      <c r="A342" s="125"/>
      <c r="D342" s="118"/>
      <c r="E342" s="118"/>
      <c r="F342" s="140"/>
      <c r="G342" s="140"/>
      <c r="H342" s="140"/>
      <c r="I342" s="141"/>
      <c r="K342" s="142" t="s">
        <v>109</v>
      </c>
      <c r="L342" s="123"/>
      <c r="M342" s="110"/>
      <c r="N342" s="110"/>
      <c r="O342" s="149">
        <f>[2]Invoerensolo!$C$30</f>
        <v>0</v>
      </c>
      <c r="P342" s="150" t="s">
        <v>142</v>
      </c>
    </row>
    <row r="343" spans="1:18" ht="18" customHeight="1">
      <c r="A343" s="110"/>
      <c r="B343" s="110"/>
      <c r="C343" s="118"/>
      <c r="D343" s="110"/>
      <c r="E343" s="110"/>
      <c r="F343" s="151"/>
      <c r="G343" s="151"/>
      <c r="H343" s="151"/>
      <c r="I343" s="151"/>
      <c r="J343" s="151"/>
      <c r="K343" s="151"/>
      <c r="L343" s="133"/>
      <c r="M343" s="110"/>
      <c r="N343" s="110"/>
      <c r="O343" s="152"/>
    </row>
    <row r="344" spans="1:18">
      <c r="A344" s="117">
        <f>[2]Invoerensolo!$B$31</f>
        <v>2</v>
      </c>
      <c r="B344" s="118" t="str">
        <f>[2]Invoerensolo!$D$31</f>
        <v/>
      </c>
      <c r="C344" s="153">
        <f>[2]Invoerensolo!$O$31</f>
        <v>0</v>
      </c>
      <c r="D344" s="110" t="s">
        <v>101</v>
      </c>
      <c r="E344" s="120">
        <v>0.3</v>
      </c>
      <c r="F344" s="121">
        <f>[2]Invoerensolo!$X$31</f>
        <v>0</v>
      </c>
      <c r="G344" s="121">
        <f>[2]Invoerensolo!$Y$31</f>
        <v>0</v>
      </c>
      <c r="H344" s="121">
        <f>[2]Invoerensolo!$Z$31</f>
        <v>0</v>
      </c>
      <c r="I344" s="121">
        <f>[2]Invoerensolo!$AA$31</f>
        <v>0</v>
      </c>
      <c r="J344" s="121">
        <f>[2]Invoerensolo!$AB$31</f>
        <v>0</v>
      </c>
      <c r="K344" s="122">
        <f>[2]Invoerensolo!$AC$31</f>
        <v>0</v>
      </c>
      <c r="L344" s="123">
        <f>[2]Invoerensolo!$AD$31</f>
        <v>0</v>
      </c>
      <c r="M344" s="124" t="s">
        <v>142</v>
      </c>
      <c r="N344" s="110"/>
      <c r="O344" s="110"/>
      <c r="P344" s="110"/>
      <c r="Q344" s="110"/>
      <c r="R344" s="110"/>
    </row>
    <row r="345" spans="1:18">
      <c r="A345" s="125">
        <f>[2]Invoerensolo!$J$31</f>
        <v>0</v>
      </c>
      <c r="B345" s="118" t="str">
        <f>[2]Invoerensolo!$G$31</f>
        <v/>
      </c>
      <c r="C345" s="118">
        <f>[2]Invoerensolo!$H$31</f>
        <v>0</v>
      </c>
      <c r="D345" s="110" t="s">
        <v>102</v>
      </c>
      <c r="E345" s="120">
        <v>0.3</v>
      </c>
      <c r="F345" s="126">
        <f>[2]Invoerensolo!$AK$31</f>
        <v>0</v>
      </c>
      <c r="G345" s="126">
        <f>[2]Invoerensolo!$AL$31</f>
        <v>0</v>
      </c>
      <c r="H345" s="126">
        <f>[2]Invoerensolo!$AM$31</f>
        <v>0</v>
      </c>
      <c r="I345" s="126">
        <f>[2]Invoerensolo!$AN$31</f>
        <v>0</v>
      </c>
      <c r="J345" s="126">
        <f>[2]Invoerensolo!$AO$31</f>
        <v>0</v>
      </c>
      <c r="K345" s="127">
        <f>[2]Invoerensolo!$AP$31</f>
        <v>0</v>
      </c>
      <c r="L345" s="123">
        <f>[2]Invoerensolo!$AQ$31</f>
        <v>0</v>
      </c>
      <c r="M345" s="128" t="s">
        <v>142</v>
      </c>
      <c r="N345" s="110"/>
      <c r="O345" s="110"/>
      <c r="P345" s="110"/>
      <c r="Q345" s="110"/>
      <c r="R345" s="110"/>
    </row>
    <row r="346" spans="1:18">
      <c r="A346" s="125">
        <f>[2]Invoerensolo!$N$31</f>
        <v>0</v>
      </c>
      <c r="B346" s="118" t="str">
        <f>[2]Invoerensolo!$K$31</f>
        <v/>
      </c>
      <c r="C346" s="118">
        <f>[2]Invoerensolo!$L$31</f>
        <v>0</v>
      </c>
      <c r="D346" s="129" t="s">
        <v>143</v>
      </c>
      <c r="E346" s="130">
        <f>[2]Invoerensolo!$BR$5</f>
        <v>2.1</v>
      </c>
      <c r="F346" s="131">
        <f>[2]Invoerensolo!$AS$31/10</f>
        <v>0</v>
      </c>
      <c r="G346" s="131">
        <f>[2]Invoerensolo!$AX$31/10</f>
        <v>0</v>
      </c>
      <c r="H346" s="131">
        <f>[2]Invoerensolo!$BC$31/10</f>
        <v>0</v>
      </c>
      <c r="I346" s="131">
        <f>[2]Invoerensolo!$BH$31/10</f>
        <v>0</v>
      </c>
      <c r="J346" s="131">
        <f>[2]Invoerensolo!$BM$31/10</f>
        <v>0</v>
      </c>
      <c r="K346" s="132">
        <f>[2]Invoerensolo!$BR$31</f>
        <v>0</v>
      </c>
      <c r="L346" s="133"/>
      <c r="M346" s="110"/>
      <c r="N346" s="110"/>
      <c r="O346" s="110"/>
      <c r="P346" s="110"/>
      <c r="Q346" s="110"/>
      <c r="R346" s="110"/>
    </row>
    <row r="347" spans="1:18" ht="12.75" customHeight="1">
      <c r="A347" s="125"/>
      <c r="B347" s="118"/>
      <c r="C347" s="118"/>
      <c r="D347" s="129" t="s">
        <v>144</v>
      </c>
      <c r="E347" s="130">
        <f>[2]Invoerensolo!$BS$5</f>
        <v>2.7</v>
      </c>
      <c r="F347" s="131">
        <f>[2]Invoerensolo!$AT$31/10</f>
        <v>0</v>
      </c>
      <c r="G347" s="131">
        <f>[2]Invoerensolo!$AY$31/10</f>
        <v>0</v>
      </c>
      <c r="H347" s="131">
        <f>[2]Invoerensolo!$BD$31/10</f>
        <v>0</v>
      </c>
      <c r="I347" s="131">
        <f>[2]Invoerensolo!$BI$31/10</f>
        <v>0</v>
      </c>
      <c r="J347" s="131">
        <f>[2]Invoerensolo!$BN$31/10</f>
        <v>0</v>
      </c>
      <c r="K347" s="132">
        <f>[2]Invoerensolo!$BS$31</f>
        <v>0</v>
      </c>
      <c r="P347" s="110"/>
      <c r="Q347" s="110"/>
      <c r="R347" s="110"/>
    </row>
    <row r="348" spans="1:18" ht="12.75" customHeight="1">
      <c r="A348" s="110"/>
      <c r="B348" s="111"/>
      <c r="C348" s="119"/>
      <c r="D348" s="129" t="s">
        <v>145</v>
      </c>
      <c r="E348" s="130">
        <f>[2]Invoerensolo!$BT$5</f>
        <v>3.2</v>
      </c>
      <c r="F348" s="131">
        <f>[2]Invoerensolo!$AU$31/10</f>
        <v>0</v>
      </c>
      <c r="G348" s="131">
        <f>[2]Invoerensolo!$AZ$31/10</f>
        <v>0</v>
      </c>
      <c r="H348" s="131">
        <f>[2]Invoerensolo!$BE$31/10</f>
        <v>0</v>
      </c>
      <c r="I348" s="131">
        <f>[2]Invoerensolo!$BJ$31/10</f>
        <v>0</v>
      </c>
      <c r="J348" s="131">
        <f>[2]Invoerensolo!$BO$31/10</f>
        <v>0</v>
      </c>
      <c r="K348" s="132">
        <f>[2]Invoerensolo!$BT$31</f>
        <v>0</v>
      </c>
      <c r="L348" s="133"/>
      <c r="M348" s="110"/>
      <c r="N348" s="110"/>
      <c r="O348" s="110"/>
      <c r="P348" s="110"/>
      <c r="Q348" s="110"/>
      <c r="R348" s="110"/>
    </row>
    <row r="349" spans="1:18" ht="12.75" customHeight="1">
      <c r="D349" s="129" t="s">
        <v>146</v>
      </c>
      <c r="E349" s="130">
        <f>[2]Invoerensolo!$BU$5</f>
        <v>2.6</v>
      </c>
      <c r="F349" s="131">
        <f>[2]Invoerensolo!$AV$31/10</f>
        <v>0</v>
      </c>
      <c r="G349" s="131">
        <f>[2]Invoerensolo!$BA$31/10</f>
        <v>0</v>
      </c>
      <c r="H349" s="131">
        <f>[2]Invoerensolo!$BF$31/10</f>
        <v>0</v>
      </c>
      <c r="I349" s="131">
        <f>[2]Invoerensolo!$BK$31/10</f>
        <v>0</v>
      </c>
      <c r="J349" s="131">
        <f>[2]Invoerensolo!$BP$31/10</f>
        <v>0</v>
      </c>
      <c r="K349" s="132">
        <f>[2]Invoerensolo!$BU$31</f>
        <v>0</v>
      </c>
      <c r="L349" s="134"/>
      <c r="N349" s="110"/>
      <c r="O349" s="110"/>
      <c r="P349" s="110"/>
      <c r="Q349" s="110"/>
      <c r="R349" s="110"/>
    </row>
    <row r="350" spans="1:18" ht="12.75" customHeight="1">
      <c r="D350" s="129" t="s">
        <v>147</v>
      </c>
      <c r="E350" s="130">
        <f>[2]Invoerensolo!$BV$5</f>
        <v>2.1</v>
      </c>
      <c r="F350" s="135">
        <f>[2]Invoerensolo!$AW$31/10</f>
        <v>0</v>
      </c>
      <c r="G350" s="135">
        <f>[2]Invoerensolo!$BB$31/10</f>
        <v>0</v>
      </c>
      <c r="H350" s="135">
        <f>[2]Invoerensolo!$BG$31/10</f>
        <v>0</v>
      </c>
      <c r="I350" s="135">
        <f>[2]Invoerensolo!$BL$31/10</f>
        <v>0</v>
      </c>
      <c r="J350" s="135">
        <f>[2]Invoerensolo!$BQ$31/10</f>
        <v>0</v>
      </c>
      <c r="K350" s="136">
        <f>[2]Invoerensolo!$BV$31</f>
        <v>0</v>
      </c>
      <c r="L350" s="123"/>
      <c r="M350" s="124"/>
      <c r="N350" s="110"/>
      <c r="O350" s="110"/>
      <c r="P350" s="110"/>
      <c r="Q350" s="110"/>
      <c r="R350" s="110"/>
    </row>
    <row r="351" spans="1:18" ht="12.75" customHeight="1">
      <c r="E351" s="120">
        <v>0.4</v>
      </c>
      <c r="J351" s="137"/>
      <c r="K351" s="138">
        <f>SUM(K346:K350)</f>
        <v>0</v>
      </c>
      <c r="L351" s="123">
        <f>[2]Invoerensolo!$BY$31</f>
        <v>0</v>
      </c>
      <c r="M351" s="124" t="s">
        <v>148</v>
      </c>
      <c r="N351" s="110"/>
      <c r="O351" s="110"/>
      <c r="P351" s="110"/>
      <c r="Q351" s="110"/>
      <c r="R351" s="110"/>
    </row>
    <row r="352" spans="1:18" ht="12.75" customHeight="1" thickBot="1">
      <c r="B352" s="139" t="s">
        <v>106</v>
      </c>
      <c r="C352" s="110">
        <f>[2]Invoerensolo!$E$31</f>
        <v>0</v>
      </c>
      <c r="D352" s="118"/>
      <c r="E352" s="118"/>
      <c r="F352" s="140"/>
      <c r="G352" s="140"/>
      <c r="H352" s="140"/>
      <c r="I352" s="141"/>
      <c r="K352" s="142" t="s">
        <v>104</v>
      </c>
      <c r="L352" s="143">
        <f>[2]Invoerensolo!$CC$31</f>
        <v>0</v>
      </c>
      <c r="M352" s="124" t="s">
        <v>105</v>
      </c>
      <c r="N352" s="110"/>
      <c r="O352" s="110"/>
    </row>
    <row r="353" spans="1:18" ht="12.75" customHeight="1" thickTop="1">
      <c r="B353" s="139" t="s">
        <v>108</v>
      </c>
      <c r="C353" s="144">
        <f>[2]Invoerensolo!$F$31</f>
        <v>0</v>
      </c>
      <c r="D353" s="118"/>
      <c r="E353" s="118"/>
      <c r="F353" s="140"/>
      <c r="G353" s="140"/>
      <c r="H353" s="140"/>
      <c r="I353" s="141"/>
      <c r="K353" s="142" t="s">
        <v>107</v>
      </c>
      <c r="L353" s="123">
        <f>[2]Invoerensolo!$CD$31</f>
        <v>0</v>
      </c>
      <c r="M353" s="110">
        <f>[2]Invoerensolo!$C$2</f>
        <v>100</v>
      </c>
      <c r="N353" s="145" t="s">
        <v>149</v>
      </c>
      <c r="O353" s="146">
        <f>[2]Invoerensolo!$CF$31</f>
        <v>0</v>
      </c>
      <c r="Q353" s="147">
        <f>[2]Invoerensolo!$CE$31</f>
        <v>2</v>
      </c>
    </row>
    <row r="354" spans="1:18" ht="12.75" customHeight="1" thickBot="1">
      <c r="A354" s="125"/>
      <c r="D354" s="118"/>
      <c r="E354" s="118"/>
      <c r="F354" s="140"/>
      <c r="G354" s="140"/>
      <c r="H354" s="140"/>
      <c r="I354" s="141"/>
      <c r="K354" s="142" t="s">
        <v>150</v>
      </c>
      <c r="L354" s="133">
        <f>[2]Invoerensolo!$Q$31</f>
        <v>0</v>
      </c>
      <c r="M354" s="110">
        <f>[2]Invoerensolo!$C$1</f>
        <v>0</v>
      </c>
      <c r="N354" s="145" t="s">
        <v>149</v>
      </c>
      <c r="O354" s="146">
        <f>[2]Invoerensolo!$CG$31</f>
        <v>0</v>
      </c>
      <c r="P354" s="148" t="s">
        <v>142</v>
      </c>
      <c r="Q354" s="147" t="str">
        <f>[2]Invoerensolo!$R$31</f>
        <v/>
      </c>
    </row>
    <row r="355" spans="1:18" ht="12.75" customHeight="1" thickTop="1">
      <c r="A355" s="125"/>
      <c r="D355" s="118"/>
      <c r="E355" s="118"/>
      <c r="F355" s="140"/>
      <c r="G355" s="140"/>
      <c r="H355" s="140"/>
      <c r="I355" s="141"/>
      <c r="K355" s="142" t="s">
        <v>109</v>
      </c>
      <c r="L355" s="123"/>
      <c r="M355" s="110"/>
      <c r="N355" s="110"/>
      <c r="O355" s="149">
        <f>[2]Invoerensolo!$C$31</f>
        <v>0</v>
      </c>
      <c r="P355" s="150" t="s">
        <v>142</v>
      </c>
    </row>
    <row r="356" spans="1:18" ht="18" customHeight="1">
      <c r="A356" s="110"/>
      <c r="B356" s="110"/>
      <c r="C356" s="118"/>
      <c r="D356" s="110"/>
      <c r="E356" s="110"/>
      <c r="F356" s="151"/>
      <c r="G356" s="151"/>
      <c r="H356" s="151"/>
      <c r="I356" s="151"/>
      <c r="J356" s="151"/>
      <c r="K356" s="151"/>
      <c r="L356" s="133"/>
      <c r="M356" s="110"/>
      <c r="N356" s="110"/>
      <c r="O356" s="152"/>
    </row>
    <row r="357" spans="1:18">
      <c r="A357" s="117">
        <f>[2]Invoerensolo!$B$32</f>
        <v>2</v>
      </c>
      <c r="B357" s="118" t="str">
        <f>[2]Invoerensolo!$D$32</f>
        <v/>
      </c>
      <c r="C357" s="153">
        <f>[2]Invoerensolo!$O$32</f>
        <v>0</v>
      </c>
      <c r="D357" s="110" t="s">
        <v>101</v>
      </c>
      <c r="E357" s="120">
        <v>0.3</v>
      </c>
      <c r="F357" s="121">
        <f>[2]Invoerensolo!$X$32</f>
        <v>0</v>
      </c>
      <c r="G357" s="121">
        <f>[2]Invoerensolo!$Y$32</f>
        <v>0</v>
      </c>
      <c r="H357" s="121">
        <f>[2]Invoerensolo!$Z$32</f>
        <v>0</v>
      </c>
      <c r="I357" s="121">
        <f>[2]Invoerensolo!$AA$32</f>
        <v>0</v>
      </c>
      <c r="J357" s="121">
        <f>[2]Invoerensolo!$AB$32</f>
        <v>0</v>
      </c>
      <c r="K357" s="122">
        <f>[2]Invoerensolo!$AC$32</f>
        <v>0</v>
      </c>
      <c r="L357" s="123">
        <f>[2]Invoerensolo!$AD$32</f>
        <v>0</v>
      </c>
      <c r="M357" s="124" t="s">
        <v>142</v>
      </c>
      <c r="N357" s="110"/>
      <c r="O357" s="110"/>
      <c r="P357" s="110"/>
      <c r="Q357" s="110"/>
      <c r="R357" s="110"/>
    </row>
    <row r="358" spans="1:18">
      <c r="A358" s="125">
        <f>[2]Invoerensolo!$J$32</f>
        <v>0</v>
      </c>
      <c r="B358" s="118" t="str">
        <f>[2]Invoerensolo!$G$32</f>
        <v/>
      </c>
      <c r="C358" s="118">
        <f>[2]Invoerensolo!$H$32</f>
        <v>0</v>
      </c>
      <c r="D358" s="110" t="s">
        <v>102</v>
      </c>
      <c r="E358" s="120">
        <v>0.3</v>
      </c>
      <c r="F358" s="126">
        <f>[2]Invoerensolo!$AK$32</f>
        <v>0</v>
      </c>
      <c r="G358" s="126">
        <f>[2]Invoerensolo!$AL$32</f>
        <v>0</v>
      </c>
      <c r="H358" s="126">
        <f>[2]Invoerensolo!$AM$32</f>
        <v>0</v>
      </c>
      <c r="I358" s="126">
        <f>[2]Invoerensolo!$AN$32</f>
        <v>0</v>
      </c>
      <c r="J358" s="126">
        <f>[2]Invoerensolo!$AO$32</f>
        <v>0</v>
      </c>
      <c r="K358" s="127">
        <f>[2]Invoerensolo!$AP$32</f>
        <v>0</v>
      </c>
      <c r="L358" s="123">
        <f>[2]Invoerensolo!$AQ$32</f>
        <v>0</v>
      </c>
      <c r="M358" s="128" t="s">
        <v>142</v>
      </c>
      <c r="N358" s="110"/>
      <c r="O358" s="110"/>
      <c r="P358" s="110"/>
      <c r="Q358" s="110"/>
      <c r="R358" s="110"/>
    </row>
    <row r="359" spans="1:18">
      <c r="A359" s="125">
        <f>[2]Invoerensolo!$N$32</f>
        <v>0</v>
      </c>
      <c r="B359" s="118" t="str">
        <f>[2]Invoerensolo!$K$32</f>
        <v/>
      </c>
      <c r="C359" s="118">
        <f>[2]Invoerensolo!$L$32</f>
        <v>0</v>
      </c>
      <c r="D359" s="129" t="s">
        <v>143</v>
      </c>
      <c r="E359" s="130">
        <f>[2]Invoerensolo!$BR$5</f>
        <v>2.1</v>
      </c>
      <c r="F359" s="131">
        <f>[2]Invoerensolo!$AS$32/10</f>
        <v>0</v>
      </c>
      <c r="G359" s="131">
        <f>[2]Invoerensolo!$AX$32/10</f>
        <v>0</v>
      </c>
      <c r="H359" s="131">
        <f>[2]Invoerensolo!$BC$32/10</f>
        <v>0</v>
      </c>
      <c r="I359" s="131">
        <f>[2]Invoerensolo!$BH$32/10</f>
        <v>0</v>
      </c>
      <c r="J359" s="131">
        <f>[2]Invoerensolo!$BM$32/10</f>
        <v>0</v>
      </c>
      <c r="K359" s="132">
        <f>[2]Invoerensolo!$BR$32</f>
        <v>0</v>
      </c>
      <c r="L359" s="133"/>
      <c r="M359" s="110"/>
      <c r="N359" s="110"/>
      <c r="O359" s="110"/>
      <c r="P359" s="110"/>
      <c r="Q359" s="110"/>
      <c r="R359" s="110"/>
    </row>
    <row r="360" spans="1:18" ht="12.75" customHeight="1">
      <c r="A360" s="125"/>
      <c r="B360" s="118"/>
      <c r="C360" s="118"/>
      <c r="D360" s="129" t="s">
        <v>144</v>
      </c>
      <c r="E360" s="130">
        <f>[2]Invoerensolo!$BS$5</f>
        <v>2.7</v>
      </c>
      <c r="F360" s="131">
        <f>[2]Invoerensolo!$AT$32/10</f>
        <v>0</v>
      </c>
      <c r="G360" s="131">
        <f>[2]Invoerensolo!$AY$32/10</f>
        <v>0</v>
      </c>
      <c r="H360" s="131">
        <f>[2]Invoerensolo!$BD$32/10</f>
        <v>0</v>
      </c>
      <c r="I360" s="131">
        <f>[2]Invoerensolo!$BI$32/10</f>
        <v>0</v>
      </c>
      <c r="J360" s="131">
        <f>[2]Invoerensolo!$BN$32/10</f>
        <v>0</v>
      </c>
      <c r="K360" s="132">
        <f>[2]Invoerensolo!$BS$32</f>
        <v>0</v>
      </c>
      <c r="P360" s="110"/>
      <c r="Q360" s="110"/>
      <c r="R360" s="110"/>
    </row>
    <row r="361" spans="1:18" ht="12.75" customHeight="1">
      <c r="A361" s="110"/>
      <c r="B361" s="111"/>
      <c r="C361" s="119"/>
      <c r="D361" s="129" t="s">
        <v>145</v>
      </c>
      <c r="E361" s="130">
        <f>[2]Invoerensolo!$BT$5</f>
        <v>3.2</v>
      </c>
      <c r="F361" s="131">
        <f>[2]Invoerensolo!$AU$32/10</f>
        <v>0</v>
      </c>
      <c r="G361" s="131">
        <f>[2]Invoerensolo!$AZ$32/10</f>
        <v>0</v>
      </c>
      <c r="H361" s="131">
        <f>[2]Invoerensolo!$BE$32/10</f>
        <v>0</v>
      </c>
      <c r="I361" s="131">
        <f>[2]Invoerensolo!$BJ$32/10</f>
        <v>0</v>
      </c>
      <c r="J361" s="131">
        <f>[2]Invoerensolo!$BO$32/10</f>
        <v>0</v>
      </c>
      <c r="K361" s="132">
        <f>[2]Invoerensolo!$BT$32</f>
        <v>0</v>
      </c>
      <c r="L361" s="133"/>
      <c r="M361" s="110"/>
      <c r="N361" s="110"/>
      <c r="O361" s="110"/>
      <c r="P361" s="110"/>
      <c r="Q361" s="110"/>
      <c r="R361" s="110"/>
    </row>
    <row r="362" spans="1:18" ht="12.75" customHeight="1">
      <c r="D362" s="129" t="s">
        <v>146</v>
      </c>
      <c r="E362" s="130">
        <f>[2]Invoerensolo!$BU$5</f>
        <v>2.6</v>
      </c>
      <c r="F362" s="131">
        <f>[2]Invoerensolo!$AV$32/10</f>
        <v>0</v>
      </c>
      <c r="G362" s="131">
        <f>[2]Invoerensolo!$BA$32/10</f>
        <v>0</v>
      </c>
      <c r="H362" s="131">
        <f>[2]Invoerensolo!$BF$32/10</f>
        <v>0</v>
      </c>
      <c r="I362" s="131">
        <f>[2]Invoerensolo!$BK$32/10</f>
        <v>0</v>
      </c>
      <c r="J362" s="131">
        <f>[2]Invoerensolo!$BP$32/10</f>
        <v>0</v>
      </c>
      <c r="K362" s="132">
        <f>[2]Invoerensolo!$BU$32</f>
        <v>0</v>
      </c>
      <c r="L362" s="134"/>
      <c r="N362" s="110"/>
      <c r="O362" s="110"/>
      <c r="P362" s="110"/>
      <c r="Q362" s="110"/>
      <c r="R362" s="110"/>
    </row>
    <row r="363" spans="1:18" ht="12.75" customHeight="1">
      <c r="D363" s="129" t="s">
        <v>147</v>
      </c>
      <c r="E363" s="130">
        <f>[2]Invoerensolo!$BV$5</f>
        <v>2.1</v>
      </c>
      <c r="F363" s="135">
        <f>[2]Invoerensolo!$AW$32/10</f>
        <v>0</v>
      </c>
      <c r="G363" s="135">
        <f>[2]Invoerensolo!$BB$32/10</f>
        <v>0</v>
      </c>
      <c r="H363" s="135">
        <f>[2]Invoerensolo!$BG$32/10</f>
        <v>0</v>
      </c>
      <c r="I363" s="135">
        <f>[2]Invoerensolo!$BL$32/10</f>
        <v>0</v>
      </c>
      <c r="J363" s="135">
        <f>[2]Invoerensolo!$BQ$32/10</f>
        <v>0</v>
      </c>
      <c r="K363" s="136">
        <f>[2]Invoerensolo!$BV$32</f>
        <v>0</v>
      </c>
      <c r="L363" s="123"/>
      <c r="M363" s="124"/>
      <c r="N363" s="110"/>
      <c r="O363" s="110"/>
      <c r="P363" s="110"/>
      <c r="Q363" s="110"/>
      <c r="R363" s="110"/>
    </row>
    <row r="364" spans="1:18" ht="12.75" customHeight="1">
      <c r="E364" s="120">
        <v>0.4</v>
      </c>
      <c r="J364" s="137"/>
      <c r="K364" s="138">
        <f>SUM(K359:K363)</f>
        <v>0</v>
      </c>
      <c r="L364" s="123">
        <f>[2]Invoerensolo!$BY$32</f>
        <v>0</v>
      </c>
      <c r="M364" s="124" t="s">
        <v>148</v>
      </c>
      <c r="N364" s="110"/>
      <c r="O364" s="110"/>
      <c r="P364" s="110"/>
      <c r="Q364" s="110"/>
      <c r="R364" s="110"/>
    </row>
    <row r="365" spans="1:18" ht="12.75" customHeight="1" thickBot="1">
      <c r="B365" s="139" t="s">
        <v>106</v>
      </c>
      <c r="C365" s="110">
        <f>[2]Invoerensolo!$E$32</f>
        <v>0</v>
      </c>
      <c r="D365" s="118"/>
      <c r="E365" s="118"/>
      <c r="F365" s="140"/>
      <c r="G365" s="140"/>
      <c r="H365" s="140"/>
      <c r="I365" s="141"/>
      <c r="K365" s="142" t="s">
        <v>104</v>
      </c>
      <c r="L365" s="143">
        <f>[2]Invoerensolo!$CC$32</f>
        <v>0</v>
      </c>
      <c r="M365" s="124" t="s">
        <v>105</v>
      </c>
      <c r="N365" s="110"/>
      <c r="O365" s="110"/>
    </row>
    <row r="366" spans="1:18" ht="12.75" customHeight="1" thickTop="1">
      <c r="B366" s="139" t="s">
        <v>108</v>
      </c>
      <c r="C366" s="144">
        <f>[2]Invoerensolo!$F$32</f>
        <v>0</v>
      </c>
      <c r="D366" s="118"/>
      <c r="E366" s="118"/>
      <c r="F366" s="140"/>
      <c r="G366" s="140"/>
      <c r="H366" s="140"/>
      <c r="I366" s="141"/>
      <c r="K366" s="142" t="s">
        <v>107</v>
      </c>
      <c r="L366" s="123">
        <f>[2]Invoerensolo!$CD$32</f>
        <v>0</v>
      </c>
      <c r="M366" s="110">
        <f>[2]Invoerensolo!$C$2</f>
        <v>100</v>
      </c>
      <c r="N366" s="145" t="s">
        <v>149</v>
      </c>
      <c r="O366" s="146">
        <f>[2]Invoerensolo!$CF$32</f>
        <v>0</v>
      </c>
      <c r="Q366" s="147">
        <f>[2]Invoerensolo!$CE$32</f>
        <v>2</v>
      </c>
    </row>
    <row r="367" spans="1:18" ht="12.75" customHeight="1" thickBot="1">
      <c r="A367" s="125"/>
      <c r="D367" s="118"/>
      <c r="E367" s="118"/>
      <c r="F367" s="140"/>
      <c r="G367" s="140"/>
      <c r="H367" s="140"/>
      <c r="I367" s="141"/>
      <c r="K367" s="142" t="s">
        <v>150</v>
      </c>
      <c r="L367" s="133">
        <f>[2]Invoerensolo!$Q$32</f>
        <v>0</v>
      </c>
      <c r="M367" s="110">
        <f>[2]Invoerensolo!$C$1</f>
        <v>0</v>
      </c>
      <c r="N367" s="145" t="s">
        <v>149</v>
      </c>
      <c r="O367" s="146">
        <f>[2]Invoerensolo!$CG$32</f>
        <v>0</v>
      </c>
      <c r="P367" s="148" t="s">
        <v>142</v>
      </c>
      <c r="Q367" s="147" t="str">
        <f>[2]Invoerensolo!$R$32</f>
        <v/>
      </c>
    </row>
    <row r="368" spans="1:18" ht="12.75" customHeight="1" thickTop="1">
      <c r="A368" s="125"/>
      <c r="D368" s="118"/>
      <c r="E368" s="118"/>
      <c r="F368" s="140"/>
      <c r="G368" s="140"/>
      <c r="H368" s="140"/>
      <c r="I368" s="141"/>
      <c r="K368" s="142" t="s">
        <v>109</v>
      </c>
      <c r="L368" s="123"/>
      <c r="M368" s="110"/>
      <c r="N368" s="110"/>
      <c r="O368" s="149">
        <f>[2]Invoerensolo!$C$32</f>
        <v>0</v>
      </c>
      <c r="P368" s="150" t="s">
        <v>142</v>
      </c>
    </row>
    <row r="369" spans="1:18" ht="18" customHeight="1">
      <c r="A369" s="110"/>
      <c r="B369" s="110"/>
      <c r="C369" s="118"/>
      <c r="D369" s="110"/>
      <c r="E369" s="110"/>
      <c r="F369" s="151"/>
      <c r="G369" s="151"/>
      <c r="H369" s="151"/>
      <c r="I369" s="151"/>
      <c r="J369" s="151"/>
      <c r="K369" s="151"/>
      <c r="L369" s="133"/>
      <c r="M369" s="110"/>
      <c r="N369" s="110"/>
      <c r="O369" s="152"/>
    </row>
    <row r="370" spans="1:18">
      <c r="A370" s="117">
        <f>[2]Invoerensolo!$B$33</f>
        <v>2</v>
      </c>
      <c r="B370" s="118" t="str">
        <f>[2]Invoerensolo!$D$33</f>
        <v/>
      </c>
      <c r="C370" s="153">
        <f>[2]Invoerensolo!$O$33</f>
        <v>0</v>
      </c>
      <c r="D370" s="110" t="s">
        <v>101</v>
      </c>
      <c r="E370" s="120">
        <v>0.3</v>
      </c>
      <c r="F370" s="121">
        <f>[2]Invoerensolo!$X$33</f>
        <v>0</v>
      </c>
      <c r="G370" s="121">
        <f>[2]Invoerensolo!$Y$33</f>
        <v>0</v>
      </c>
      <c r="H370" s="121">
        <f>[2]Invoerensolo!$Z$33</f>
        <v>0</v>
      </c>
      <c r="I370" s="121">
        <f>[2]Invoerensolo!$AA$33</f>
        <v>0</v>
      </c>
      <c r="J370" s="121">
        <f>[2]Invoerensolo!$AB$33</f>
        <v>0</v>
      </c>
      <c r="K370" s="122">
        <f>[2]Invoerensolo!$AC$33</f>
        <v>0</v>
      </c>
      <c r="L370" s="123">
        <f>[2]Invoerensolo!$AD$33</f>
        <v>0</v>
      </c>
      <c r="M370" s="124" t="s">
        <v>142</v>
      </c>
      <c r="N370" s="110"/>
      <c r="O370" s="110"/>
      <c r="P370" s="110"/>
      <c r="Q370" s="110"/>
      <c r="R370" s="110"/>
    </row>
    <row r="371" spans="1:18">
      <c r="A371" s="125">
        <f>[2]Invoerensolo!$J$33</f>
        <v>0</v>
      </c>
      <c r="B371" s="118" t="str">
        <f>[2]Invoerensolo!$G$33</f>
        <v/>
      </c>
      <c r="C371" s="118">
        <f>[2]Invoerensolo!$H$33</f>
        <v>0</v>
      </c>
      <c r="D371" s="110" t="s">
        <v>102</v>
      </c>
      <c r="E371" s="120">
        <v>0.3</v>
      </c>
      <c r="F371" s="126">
        <f>[2]Invoerensolo!$AK$33</f>
        <v>0</v>
      </c>
      <c r="G371" s="126">
        <f>[2]Invoerensolo!$AL$33</f>
        <v>0</v>
      </c>
      <c r="H371" s="126">
        <f>[2]Invoerensolo!$AM$33</f>
        <v>0</v>
      </c>
      <c r="I371" s="126">
        <f>[2]Invoerensolo!$AN$33</f>
        <v>0</v>
      </c>
      <c r="J371" s="126">
        <f>[2]Invoerensolo!$AO$33</f>
        <v>0</v>
      </c>
      <c r="K371" s="127">
        <f>[2]Invoerensolo!$AP$33</f>
        <v>0</v>
      </c>
      <c r="L371" s="123">
        <f>[2]Invoerensolo!$AQ$33</f>
        <v>0</v>
      </c>
      <c r="M371" s="128" t="s">
        <v>142</v>
      </c>
      <c r="N371" s="110"/>
      <c r="O371" s="110"/>
      <c r="P371" s="110"/>
      <c r="Q371" s="110"/>
      <c r="R371" s="110"/>
    </row>
    <row r="372" spans="1:18">
      <c r="A372" s="125">
        <f>[2]Invoerensolo!$N$33</f>
        <v>0</v>
      </c>
      <c r="B372" s="118" t="str">
        <f>[2]Invoerensolo!$K$33</f>
        <v/>
      </c>
      <c r="C372" s="118">
        <f>[2]Invoerensolo!$L$33</f>
        <v>0</v>
      </c>
      <c r="D372" s="129" t="s">
        <v>143</v>
      </c>
      <c r="E372" s="130">
        <f>[2]Invoerensolo!$BR$5</f>
        <v>2.1</v>
      </c>
      <c r="F372" s="131">
        <f>[2]Invoerensolo!$AS$33/10</f>
        <v>0</v>
      </c>
      <c r="G372" s="131">
        <f>[2]Invoerensolo!$AX$33/10</f>
        <v>0</v>
      </c>
      <c r="H372" s="131">
        <f>[2]Invoerensolo!$BC$33/10</f>
        <v>0</v>
      </c>
      <c r="I372" s="131">
        <f>[2]Invoerensolo!$BH$33/10</f>
        <v>0</v>
      </c>
      <c r="J372" s="131">
        <f>[2]Invoerensolo!$BM$33/10</f>
        <v>0</v>
      </c>
      <c r="K372" s="132">
        <f>[2]Invoerensolo!$BR$33</f>
        <v>0</v>
      </c>
      <c r="L372" s="133"/>
      <c r="M372" s="110"/>
      <c r="N372" s="110"/>
      <c r="O372" s="110"/>
      <c r="P372" s="110"/>
      <c r="Q372" s="110"/>
      <c r="R372" s="110"/>
    </row>
    <row r="373" spans="1:18" ht="12.75" customHeight="1">
      <c r="A373" s="125"/>
      <c r="B373" s="118"/>
      <c r="C373" s="118"/>
      <c r="D373" s="129" t="s">
        <v>144</v>
      </c>
      <c r="E373" s="130">
        <f>[2]Invoerensolo!$BS$5</f>
        <v>2.7</v>
      </c>
      <c r="F373" s="131">
        <f>[2]Invoerensolo!$AT$33/10</f>
        <v>0</v>
      </c>
      <c r="G373" s="131">
        <f>[2]Invoerensolo!$AY$33/10</f>
        <v>0</v>
      </c>
      <c r="H373" s="131">
        <f>[2]Invoerensolo!$BD$33/10</f>
        <v>0</v>
      </c>
      <c r="I373" s="131">
        <f>[2]Invoerensolo!$BI$33/10</f>
        <v>0</v>
      </c>
      <c r="J373" s="131">
        <f>[2]Invoerensolo!$BN$33/10</f>
        <v>0</v>
      </c>
      <c r="K373" s="132">
        <f>[2]Invoerensolo!$BS$33</f>
        <v>0</v>
      </c>
      <c r="P373" s="110"/>
      <c r="Q373" s="110"/>
      <c r="R373" s="110"/>
    </row>
    <row r="374" spans="1:18" ht="12.75" customHeight="1">
      <c r="A374" s="110"/>
      <c r="B374" s="111"/>
      <c r="C374" s="119"/>
      <c r="D374" s="129" t="s">
        <v>145</v>
      </c>
      <c r="E374" s="130">
        <f>[2]Invoerensolo!$BT$5</f>
        <v>3.2</v>
      </c>
      <c r="F374" s="131">
        <f>[2]Invoerensolo!$AU$33/10</f>
        <v>0</v>
      </c>
      <c r="G374" s="131">
        <f>[2]Invoerensolo!$AZ$33/10</f>
        <v>0</v>
      </c>
      <c r="H374" s="131">
        <f>[2]Invoerensolo!$BE$33/10</f>
        <v>0</v>
      </c>
      <c r="I374" s="131">
        <f>[2]Invoerensolo!$BJ$33/10</f>
        <v>0</v>
      </c>
      <c r="J374" s="131">
        <f>[2]Invoerensolo!$BO$33/10</f>
        <v>0</v>
      </c>
      <c r="K374" s="132">
        <f>[2]Invoerensolo!$BT$33</f>
        <v>0</v>
      </c>
      <c r="L374" s="133"/>
      <c r="M374" s="110"/>
      <c r="N374" s="110"/>
      <c r="O374" s="110"/>
      <c r="P374" s="110"/>
      <c r="Q374" s="110"/>
      <c r="R374" s="110"/>
    </row>
    <row r="375" spans="1:18" ht="12.75" customHeight="1">
      <c r="D375" s="129" t="s">
        <v>146</v>
      </c>
      <c r="E375" s="130">
        <f>[2]Invoerensolo!$BU$5</f>
        <v>2.6</v>
      </c>
      <c r="F375" s="131">
        <f>[2]Invoerensolo!$AV$33/10</f>
        <v>0</v>
      </c>
      <c r="G375" s="131">
        <f>[2]Invoerensolo!$BA$33/10</f>
        <v>0</v>
      </c>
      <c r="H375" s="131">
        <f>[2]Invoerensolo!$BF$33/10</f>
        <v>0</v>
      </c>
      <c r="I375" s="131">
        <f>[2]Invoerensolo!$BK$33/10</f>
        <v>0</v>
      </c>
      <c r="J375" s="131">
        <f>[2]Invoerensolo!$BP$33/10</f>
        <v>0</v>
      </c>
      <c r="K375" s="132">
        <f>[2]Invoerensolo!$BU$33</f>
        <v>0</v>
      </c>
      <c r="L375" s="134"/>
      <c r="N375" s="110"/>
      <c r="O375" s="110"/>
      <c r="P375" s="110"/>
      <c r="Q375" s="110"/>
      <c r="R375" s="110"/>
    </row>
    <row r="376" spans="1:18" ht="12.75" customHeight="1">
      <c r="D376" s="129" t="s">
        <v>147</v>
      </c>
      <c r="E376" s="130">
        <f>[2]Invoerensolo!$BV$5</f>
        <v>2.1</v>
      </c>
      <c r="F376" s="135">
        <f>[2]Invoerensolo!$AW$33/10</f>
        <v>0</v>
      </c>
      <c r="G376" s="135">
        <f>[2]Invoerensolo!$BB$33/10</f>
        <v>0</v>
      </c>
      <c r="H376" s="135">
        <f>[2]Invoerensolo!$BG$33/10</f>
        <v>0</v>
      </c>
      <c r="I376" s="135">
        <f>[2]Invoerensolo!$BL$33/10</f>
        <v>0</v>
      </c>
      <c r="J376" s="135">
        <f>[2]Invoerensolo!$BQ$33/10</f>
        <v>0</v>
      </c>
      <c r="K376" s="136">
        <f>[2]Invoerensolo!$BV$33</f>
        <v>0</v>
      </c>
      <c r="L376" s="123"/>
      <c r="M376" s="124"/>
      <c r="N376" s="110"/>
      <c r="O376" s="110"/>
      <c r="P376" s="110"/>
      <c r="Q376" s="110"/>
      <c r="R376" s="110"/>
    </row>
    <row r="377" spans="1:18" ht="12.75" customHeight="1">
      <c r="E377" s="120">
        <v>0.4</v>
      </c>
      <c r="J377" s="137"/>
      <c r="K377" s="138">
        <f>SUM(K372:K376)</f>
        <v>0</v>
      </c>
      <c r="L377" s="123">
        <f>[2]Invoerensolo!$BY33</f>
        <v>0</v>
      </c>
      <c r="M377" s="124" t="s">
        <v>148</v>
      </c>
      <c r="N377" s="110"/>
      <c r="O377" s="110"/>
      <c r="P377" s="110"/>
      <c r="Q377" s="110"/>
      <c r="R377" s="110"/>
    </row>
    <row r="378" spans="1:18" ht="12.75" customHeight="1" thickBot="1">
      <c r="B378" s="139" t="s">
        <v>106</v>
      </c>
      <c r="C378" s="110">
        <f>[2]Invoerensolo!$E$33</f>
        <v>0</v>
      </c>
      <c r="D378" s="118"/>
      <c r="E378" s="118"/>
      <c r="F378" s="140"/>
      <c r="G378" s="140"/>
      <c r="H378" s="140"/>
      <c r="I378" s="141"/>
      <c r="K378" s="142" t="s">
        <v>104</v>
      </c>
      <c r="L378" s="143">
        <f>[2]Invoerensolo!$CC$33</f>
        <v>0</v>
      </c>
      <c r="M378" s="124" t="s">
        <v>105</v>
      </c>
      <c r="N378" s="110"/>
      <c r="O378" s="110"/>
    </row>
    <row r="379" spans="1:18" ht="12.75" customHeight="1" thickTop="1">
      <c r="B379" s="139" t="s">
        <v>108</v>
      </c>
      <c r="C379" s="144">
        <f>[2]Invoerensolo!$F$33</f>
        <v>0</v>
      </c>
      <c r="D379" s="118"/>
      <c r="E379" s="118"/>
      <c r="F379" s="140"/>
      <c r="G379" s="140"/>
      <c r="H379" s="140"/>
      <c r="I379" s="141"/>
      <c r="K379" s="142" t="s">
        <v>107</v>
      </c>
      <c r="L379" s="123">
        <f>[2]Invoerensolo!$CD$33</f>
        <v>0</v>
      </c>
      <c r="M379" s="110">
        <f>[2]Invoerensolo!$C$2</f>
        <v>100</v>
      </c>
      <c r="N379" s="145" t="s">
        <v>149</v>
      </c>
      <c r="O379" s="146">
        <f>[2]Invoerensolo!$CF$33</f>
        <v>0</v>
      </c>
      <c r="Q379" s="147">
        <f>[2]Invoerensolo!$CE$33</f>
        <v>2</v>
      </c>
    </row>
    <row r="380" spans="1:18" ht="12.75" customHeight="1" thickBot="1">
      <c r="A380" s="125"/>
      <c r="D380" s="118"/>
      <c r="E380" s="118"/>
      <c r="F380" s="140"/>
      <c r="G380" s="140"/>
      <c r="H380" s="140"/>
      <c r="I380" s="141"/>
      <c r="K380" s="142" t="s">
        <v>150</v>
      </c>
      <c r="L380" s="133">
        <f>[2]Invoerensolo!$Q$33</f>
        <v>0</v>
      </c>
      <c r="M380" s="110">
        <f>[2]Invoerensolo!$C$1</f>
        <v>0</v>
      </c>
      <c r="N380" s="145" t="s">
        <v>149</v>
      </c>
      <c r="O380" s="146">
        <f>[2]Invoerensolo!$CG$33</f>
        <v>0</v>
      </c>
      <c r="P380" s="148" t="s">
        <v>142</v>
      </c>
      <c r="Q380" s="147" t="str">
        <f>[2]Invoerensolo!$R$33</f>
        <v/>
      </c>
    </row>
    <row r="381" spans="1:18" ht="12.75" customHeight="1" thickTop="1">
      <c r="A381" s="125"/>
      <c r="D381" s="118"/>
      <c r="E381" s="118"/>
      <c r="F381" s="140"/>
      <c r="G381" s="140"/>
      <c r="H381" s="140"/>
      <c r="I381" s="141"/>
      <c r="K381" s="142" t="s">
        <v>109</v>
      </c>
      <c r="L381" s="123"/>
      <c r="M381" s="110"/>
      <c r="N381" s="110"/>
      <c r="O381" s="149">
        <f>[2]Invoerensolo!$C$33</f>
        <v>0</v>
      </c>
      <c r="P381" s="150" t="s">
        <v>142</v>
      </c>
    </row>
    <row r="382" spans="1:18" ht="18" customHeight="1">
      <c r="A382" s="110"/>
      <c r="B382" s="110"/>
      <c r="C382" s="118"/>
      <c r="D382" s="110"/>
      <c r="E382" s="110"/>
      <c r="F382" s="151"/>
      <c r="G382" s="151"/>
      <c r="H382" s="151"/>
      <c r="I382" s="151"/>
      <c r="J382" s="151"/>
      <c r="K382" s="151"/>
      <c r="L382" s="133"/>
      <c r="M382" s="110"/>
      <c r="N382" s="110"/>
      <c r="O382" s="152"/>
    </row>
  </sheetData>
  <sheetProtection password="EC4E" sheet="1" objects="1" scenarios="1"/>
  <mergeCells count="5">
    <mergeCell ref="A1:I1"/>
    <mergeCell ref="M1:N1"/>
    <mergeCell ref="O1:P1"/>
    <mergeCell ref="M2:N2"/>
    <mergeCell ref="O2:P2"/>
  </mergeCells>
  <printOptions horizontalCentered="1"/>
  <pageMargins left="0.23622047244094491" right="0.23622047244094491" top="0.23622047244094491" bottom="0.23622047244094491" header="0.31496062992125984" footer="0.31496062992125984"/>
  <pageSetup paperSize="9" scale="65" orientation="portrait" horizontalDpi="300" verticalDpi="300" r:id="rId1"/>
  <rowBreaks count="4" manualBreakCount="4">
    <brk id="96" max="16" man="1"/>
    <brk id="174" max="16" man="1"/>
    <brk id="251" max="16383" man="1"/>
    <brk id="330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F11C0-752A-472B-9A2C-3FAEC65B1ADE}">
  <sheetPr codeName="Blad5">
    <pageSetUpPr fitToPage="1"/>
  </sheetPr>
  <dimension ref="A1:P470"/>
  <sheetViews>
    <sheetView showZeros="0" view="pageBreakPreview" zoomScaleNormal="100" zoomScaleSheetLayoutView="100" workbookViewId="0">
      <selection activeCell="J10" sqref="J10:J14"/>
    </sheetView>
  </sheetViews>
  <sheetFormatPr defaultColWidth="9.140625" defaultRowHeight="12.75"/>
  <cols>
    <col min="1" max="1" width="5.7109375" style="97" customWidth="1"/>
    <col min="2" max="2" width="26.28515625" style="97" customWidth="1"/>
    <col min="3" max="3" width="11.85546875" style="97" customWidth="1"/>
    <col min="4" max="4" width="5.140625" style="97" customWidth="1"/>
    <col min="5" max="9" width="5.42578125" style="97" customWidth="1"/>
    <col min="10" max="10" width="8.7109375" style="101" customWidth="1"/>
    <col min="11" max="11" width="4.140625" style="97" customWidth="1"/>
    <col min="12" max="12" width="3.85546875" style="97" customWidth="1"/>
    <col min="13" max="13" width="4.5703125" style="97" customWidth="1"/>
    <col min="14" max="14" width="2.7109375" style="101" customWidth="1"/>
    <col min="15" max="15" width="8.5703125" style="97" customWidth="1"/>
    <col min="16" max="16" width="4.28515625" style="102" customWidth="1"/>
    <col min="17" max="16384" width="9.140625" style="97"/>
  </cols>
  <sheetData>
    <row r="1" spans="1:16" ht="12.75" customHeight="1">
      <c r="A1" s="99" t="str">
        <f>'[3]Startlijst solo'!$A$1</f>
        <v>Interregio Uitvoering Senioren</v>
      </c>
      <c r="J1" s="332" t="s">
        <v>151</v>
      </c>
      <c r="K1" s="333"/>
      <c r="L1" s="334">
        <f>'[3]Startlijst solo'!M1</f>
        <v>44933</v>
      </c>
      <c r="M1" s="334"/>
      <c r="N1" s="335"/>
    </row>
    <row r="2" spans="1:16" ht="12.75" customHeight="1">
      <c r="A2" s="99" t="str">
        <f>'[3]Startlijst solo'!$A$2</f>
        <v>Organisatie: KNZB ism Regio Midwest</v>
      </c>
      <c r="C2" s="154" t="str">
        <f>'[3]Startlijst solo'!C2</f>
        <v>Amsterdam, Sloterparkbad</v>
      </c>
      <c r="J2" s="332" t="s">
        <v>152</v>
      </c>
      <c r="K2" s="333"/>
      <c r="L2" s="336">
        <f>'[3]Startlijst solo'!M2</f>
        <v>0.53125</v>
      </c>
      <c r="M2" s="336"/>
      <c r="N2" s="337"/>
    </row>
    <row r="3" spans="1:16" ht="12.75" customHeight="1" thickBot="1">
      <c r="A3" s="155" t="str">
        <f>'[3]Startlijst solo'!A3</f>
        <v>Solo:</v>
      </c>
      <c r="B3" s="155" t="str">
        <f>'[3]Startlijst solo'!B3</f>
        <v>Senioren</v>
      </c>
      <c r="C3" s="99"/>
      <c r="D3" s="99"/>
      <c r="E3" s="99"/>
      <c r="F3" s="99"/>
      <c r="G3" s="99"/>
      <c r="H3" s="99"/>
      <c r="I3" s="99"/>
    </row>
    <row r="4" spans="1:16" ht="5.25" customHeight="1" thickTop="1">
      <c r="A4" s="156"/>
      <c r="B4" s="156"/>
      <c r="C4" s="157"/>
      <c r="D4" s="156"/>
      <c r="E4" s="156"/>
      <c r="F4" s="156"/>
      <c r="G4" s="156"/>
      <c r="H4" s="156"/>
      <c r="I4" s="156"/>
      <c r="J4" s="158"/>
      <c r="K4" s="156"/>
      <c r="L4" s="156"/>
      <c r="M4" s="156"/>
      <c r="N4" s="158"/>
      <c r="O4" s="156"/>
      <c r="P4" s="159"/>
    </row>
    <row r="5" spans="1:16">
      <c r="B5" s="99" t="s">
        <v>153</v>
      </c>
      <c r="C5" s="108"/>
    </row>
    <row r="6" spans="1:16">
      <c r="A6" s="97" t="s">
        <v>13</v>
      </c>
      <c r="B6" s="99"/>
      <c r="C6" s="160" t="str">
        <f>VLOOKUP("S",[4]Totaal!$J$4:$Q$36,8,FALSE)</f>
        <v>Mw. S Zwaan [bzp]</v>
      </c>
      <c r="D6" s="98"/>
      <c r="E6" s="98"/>
      <c r="F6" s="98"/>
      <c r="G6" s="98"/>
      <c r="H6" s="98"/>
    </row>
    <row r="7" spans="1:16">
      <c r="A7" s="97" t="s">
        <v>123</v>
      </c>
      <c r="B7" s="99"/>
      <c r="C7" s="160" t="str">
        <f>VLOOKUP("Ass",[4]Totaal!$J$4:$Q$36,8,FALSE)</f>
        <v>Hr. H. Blom [azc]</v>
      </c>
      <c r="D7" s="98"/>
      <c r="E7" s="98"/>
      <c r="F7" s="98"/>
      <c r="G7" s="98"/>
      <c r="H7" s="98"/>
    </row>
    <row r="8" spans="1:16">
      <c r="B8" s="99"/>
      <c r="C8" s="108"/>
    </row>
    <row r="9" spans="1:16" s="103" customFormat="1" ht="15">
      <c r="B9" s="104" t="s">
        <v>125</v>
      </c>
      <c r="C9" s="105"/>
      <c r="D9" s="104" t="s">
        <v>154</v>
      </c>
      <c r="J9" s="106" t="s">
        <v>155</v>
      </c>
      <c r="N9" s="107"/>
    </row>
    <row r="10" spans="1:16">
      <c r="A10" s="97">
        <v>1</v>
      </c>
      <c r="B10" s="161" t="s">
        <v>127</v>
      </c>
      <c r="C10" s="162">
        <v>1</v>
      </c>
      <c r="D10" s="161" t="s">
        <v>128</v>
      </c>
      <c r="E10" s="98"/>
      <c r="F10" s="98"/>
      <c r="G10" s="98"/>
      <c r="H10" s="98"/>
      <c r="I10" s="98">
        <v>1</v>
      </c>
      <c r="J10" s="161" t="s">
        <v>129</v>
      </c>
      <c r="K10" s="98"/>
      <c r="L10" s="98"/>
      <c r="M10" s="98"/>
      <c r="N10" s="109"/>
      <c r="O10" s="98"/>
    </row>
    <row r="11" spans="1:16">
      <c r="A11" s="97">
        <v>2</v>
      </c>
      <c r="B11" s="161" t="s">
        <v>130</v>
      </c>
      <c r="C11" s="162">
        <v>2</v>
      </c>
      <c r="D11" s="161" t="s">
        <v>131</v>
      </c>
      <c r="E11" s="98"/>
      <c r="F11" s="98"/>
      <c r="G11" s="98"/>
      <c r="H11" s="98"/>
      <c r="I11" s="98">
        <v>2</v>
      </c>
      <c r="J11" s="161" t="s">
        <v>132</v>
      </c>
      <c r="K11" s="98"/>
      <c r="L11" s="98"/>
      <c r="M11" s="98"/>
      <c r="N11" s="109"/>
      <c r="O11" s="98"/>
    </row>
    <row r="12" spans="1:16">
      <c r="A12" s="97">
        <v>3</v>
      </c>
      <c r="B12" s="161" t="s">
        <v>133</v>
      </c>
      <c r="C12" s="162">
        <v>3</v>
      </c>
      <c r="D12" s="161" t="s">
        <v>134</v>
      </c>
      <c r="E12" s="98"/>
      <c r="F12" s="98"/>
      <c r="G12" s="98"/>
      <c r="H12" s="98"/>
      <c r="I12" s="98">
        <v>3</v>
      </c>
      <c r="J12" s="161" t="s">
        <v>135</v>
      </c>
      <c r="K12" s="98"/>
      <c r="L12" s="98"/>
      <c r="M12" s="98"/>
      <c r="N12" s="109"/>
      <c r="O12" s="98"/>
    </row>
    <row r="13" spans="1:16">
      <c r="A13" s="97">
        <v>4</v>
      </c>
      <c r="B13" s="161" t="s">
        <v>136</v>
      </c>
      <c r="C13" s="162">
        <v>4</v>
      </c>
      <c r="D13" s="161" t="s">
        <v>137</v>
      </c>
      <c r="E13" s="98"/>
      <c r="F13" s="98"/>
      <c r="G13" s="98"/>
      <c r="H13" s="98"/>
      <c r="I13" s="98">
        <v>4</v>
      </c>
      <c r="J13" s="161" t="s">
        <v>138</v>
      </c>
      <c r="K13" s="98"/>
      <c r="L13" s="98"/>
      <c r="M13" s="98"/>
      <c r="N13" s="109"/>
      <c r="O13" s="98"/>
    </row>
    <row r="14" spans="1:16">
      <c r="A14" s="97">
        <v>5</v>
      </c>
      <c r="B14" s="161" t="s">
        <v>139</v>
      </c>
      <c r="C14" s="162">
        <v>5</v>
      </c>
      <c r="D14" s="161" t="s">
        <v>140</v>
      </c>
      <c r="E14" s="98"/>
      <c r="F14" s="98"/>
      <c r="G14" s="98"/>
      <c r="H14" s="98"/>
      <c r="I14" s="98">
        <v>5</v>
      </c>
      <c r="J14" s="161" t="s">
        <v>141</v>
      </c>
      <c r="K14" s="98"/>
      <c r="L14" s="98"/>
      <c r="M14" s="98"/>
      <c r="N14" s="109"/>
      <c r="O14" s="98"/>
    </row>
    <row r="15" spans="1:16">
      <c r="B15" s="163"/>
      <c r="C15" s="108"/>
      <c r="D15" s="98"/>
      <c r="E15" s="98"/>
      <c r="F15" s="98"/>
      <c r="G15" s="98"/>
      <c r="H15" s="98"/>
      <c r="J15" s="109"/>
      <c r="K15" s="98"/>
      <c r="L15" s="98"/>
      <c r="M15" s="98"/>
      <c r="N15" s="109"/>
      <c r="O15" s="98"/>
    </row>
    <row r="16" spans="1:16" ht="4.5" customHeight="1">
      <c r="C16" s="108"/>
    </row>
    <row r="17" spans="1:16">
      <c r="A17" s="97" t="s">
        <v>156</v>
      </c>
      <c r="B17" s="164" t="s">
        <v>94</v>
      </c>
      <c r="C17" s="164" t="s">
        <v>95</v>
      </c>
      <c r="P17" s="102" t="s">
        <v>157</v>
      </c>
    </row>
    <row r="18" spans="1:16" ht="13.5" thickBot="1">
      <c r="A18" s="97" t="s">
        <v>158</v>
      </c>
      <c r="B18" s="164" t="s">
        <v>98</v>
      </c>
      <c r="C18" s="165" t="s">
        <v>99</v>
      </c>
      <c r="D18" s="166"/>
      <c r="E18" s="167">
        <v>1</v>
      </c>
      <c r="F18" s="167">
        <v>2</v>
      </c>
      <c r="G18" s="167">
        <v>3</v>
      </c>
      <c r="H18" s="167">
        <v>4</v>
      </c>
      <c r="I18" s="167">
        <v>5</v>
      </c>
      <c r="J18" s="168"/>
      <c r="L18" s="166"/>
      <c r="M18" s="166"/>
      <c r="N18" s="168"/>
      <c r="O18" s="166"/>
      <c r="P18" s="169" t="s">
        <v>159</v>
      </c>
    </row>
    <row r="19" spans="1:16" ht="18.95" customHeight="1" thickTop="1">
      <c r="A19" s="170">
        <f>[3]Invoerensolo!$B$5</f>
        <v>1</v>
      </c>
      <c r="B19" s="171" t="str">
        <f>[3]Invoerensolo!$D$5</f>
        <v>ACZ</v>
      </c>
      <c r="C19" s="172" t="str">
        <f>[3]Invoerensolo!M5</f>
        <v>West</v>
      </c>
      <c r="D19" s="173">
        <v>0.3</v>
      </c>
      <c r="E19" s="174">
        <f>[3]Invoerensolo!$X$5</f>
        <v>7.7</v>
      </c>
      <c r="F19" s="174">
        <f>[3]Invoerensolo!$Y$5</f>
        <v>7.2</v>
      </c>
      <c r="G19" s="174">
        <f>[3]Invoerensolo!$Z$5</f>
        <v>7.5</v>
      </c>
      <c r="H19" s="175">
        <f>[3]Invoerensolo!$AA$5</f>
        <v>7.7</v>
      </c>
      <c r="I19" s="175">
        <f>[3]Invoerensolo!$AB$5</f>
        <v>7.5</v>
      </c>
      <c r="J19" s="176">
        <f>[3]Invoerensolo!$AD$5</f>
        <v>22.7</v>
      </c>
      <c r="K19" s="177" t="s">
        <v>111</v>
      </c>
      <c r="L19" s="178" t="s">
        <v>160</v>
      </c>
      <c r="M19" s="179">
        <f>[3]Invoerensolo!$C$1</f>
        <v>100</v>
      </c>
      <c r="N19" s="180" t="s">
        <v>149</v>
      </c>
      <c r="O19" s="181">
        <f>ROUND([3]Invoerensolo!$BR$5*[3]Invoerensolo!$C$1/100,4)</f>
        <v>0</v>
      </c>
      <c r="P19" s="182" t="str">
        <f>[3]Invoerensolo!$BS$5</f>
        <v/>
      </c>
    </row>
    <row r="20" spans="1:16" ht="18.95" customHeight="1" thickBot="1">
      <c r="A20" s="183" t="str">
        <f>[3]Invoerensolo!$I$5</f>
        <v>x</v>
      </c>
      <c r="B20" s="183" t="str">
        <f>[3]Invoerensolo!$G$5</f>
        <v>Maria Lorenzini</v>
      </c>
      <c r="C20" s="183">
        <f>[3]Invoerensolo!$H$5</f>
        <v>200301290</v>
      </c>
      <c r="D20" s="173">
        <v>0.4</v>
      </c>
      <c r="E20" s="184">
        <f>[3]Invoerensolo!$AK$5</f>
        <v>7.6</v>
      </c>
      <c r="F20" s="184">
        <f>[3]Invoerensolo!$AL$5</f>
        <v>7.5</v>
      </c>
      <c r="G20" s="184">
        <f>[3]Invoerensolo!$AM$5</f>
        <v>7.1</v>
      </c>
      <c r="H20" s="185">
        <f>[3]Invoerensolo!$AN$5</f>
        <v>8.3000000000000007</v>
      </c>
      <c r="I20" s="185">
        <f>[3]Invoerensolo!$AO$5</f>
        <v>7.5</v>
      </c>
      <c r="J20" s="186">
        <f>[3]Invoerensolo!$AQ$5</f>
        <v>30.133299999999998</v>
      </c>
      <c r="K20" s="187" t="s">
        <v>112</v>
      </c>
      <c r="L20" s="188" t="s">
        <v>161</v>
      </c>
      <c r="M20" s="189">
        <f>[3]Invoerensolo!$C$3</f>
        <v>0</v>
      </c>
      <c r="N20" s="190" t="s">
        <v>149</v>
      </c>
      <c r="O20" s="191">
        <f>ROUND([3]Invoerensolo!$O$5*[3]Invoerensolo!$C$3/100,4)</f>
        <v>0</v>
      </c>
      <c r="P20" s="102" t="str">
        <f>[3]Invoerensolo!$P$5</f>
        <v/>
      </c>
    </row>
    <row r="21" spans="1:16" ht="18.95" customHeight="1">
      <c r="A21" s="183">
        <f>[3]Invoerensolo!$L$5</f>
        <v>0</v>
      </c>
      <c r="B21" s="183">
        <f>[3]Invoerensolo!$J$5</f>
        <v>0</v>
      </c>
      <c r="C21" s="183">
        <f>[3]Invoerensolo!$K$5</f>
        <v>0</v>
      </c>
      <c r="D21" s="173">
        <v>0.3</v>
      </c>
      <c r="E21" s="184">
        <f>[3]Invoerensolo!$AX$5</f>
        <v>7.6</v>
      </c>
      <c r="F21" s="184">
        <f>[3]Invoerensolo!$AY$5</f>
        <v>7.5</v>
      </c>
      <c r="G21" s="184">
        <f>[3]Invoerensolo!$AZ$5</f>
        <v>7.5</v>
      </c>
      <c r="H21" s="185">
        <f>[3]Invoerensolo!$BA$5</f>
        <v>7.2</v>
      </c>
      <c r="I21" s="185">
        <f>[3]Invoerensolo!$BB$5</f>
        <v>8.3000000000000007</v>
      </c>
      <c r="J21" s="186">
        <f>[3]Invoerensolo!$BD$5</f>
        <v>22.6</v>
      </c>
      <c r="K21" s="187" t="s">
        <v>113</v>
      </c>
    </row>
    <row r="22" spans="1:16" ht="18.95" customHeight="1">
      <c r="A22" s="183"/>
      <c r="B22" s="183"/>
      <c r="C22" s="183"/>
      <c r="F22" s="192"/>
      <c r="G22" s="192"/>
      <c r="H22" s="193"/>
      <c r="I22" s="193"/>
      <c r="J22" s="194">
        <f>SUM(J19:J21)</f>
        <v>75.433300000000003</v>
      </c>
    </row>
    <row r="23" spans="1:16" ht="18.95" customHeight="1" thickBot="1">
      <c r="A23" s="183"/>
      <c r="B23" s="183"/>
      <c r="C23" s="183"/>
      <c r="F23" s="183"/>
      <c r="G23" s="183"/>
      <c r="H23" s="195"/>
      <c r="I23" s="196" t="s">
        <v>104</v>
      </c>
      <c r="J23" s="197">
        <f>[3]Invoerensolo!$BG$5</f>
        <v>0</v>
      </c>
      <c r="K23" s="198" t="s">
        <v>105</v>
      </c>
    </row>
    <row r="24" spans="1:16" ht="18.95" customHeight="1" thickTop="1" thickBot="1">
      <c r="A24" s="183"/>
      <c r="B24" s="183" t="s">
        <v>27</v>
      </c>
      <c r="C24" s="183" t="str">
        <f>[3]Invoerensolo!$E$5</f>
        <v>Suzume no Tojimari</v>
      </c>
      <c r="F24" s="183"/>
      <c r="G24" s="183"/>
      <c r="H24" s="195"/>
      <c r="I24" s="196" t="s">
        <v>125</v>
      </c>
      <c r="J24" s="101">
        <f>[3]Invoerensolo!$BH$5</f>
        <v>75.433300000000003</v>
      </c>
      <c r="L24" s="97" t="s">
        <v>162</v>
      </c>
      <c r="M24" s="97">
        <f>[3]Invoerensolo!$C$2</f>
        <v>100</v>
      </c>
      <c r="N24" s="199" t="s">
        <v>149</v>
      </c>
      <c r="O24" s="168">
        <f>[3]Invoerensolo!$BJ$5</f>
        <v>75.433300000000003</v>
      </c>
      <c r="P24" s="102">
        <f>[3]Invoerensolo!$R$5</f>
        <v>1</v>
      </c>
    </row>
    <row r="25" spans="1:16" ht="18.95" customHeight="1" thickTop="1">
      <c r="A25" s="183"/>
      <c r="B25" s="183" t="s">
        <v>120</v>
      </c>
      <c r="C25" s="183" t="str">
        <f>[3]Invoerensolo!$F$5</f>
        <v>ACZ</v>
      </c>
      <c r="F25" s="183"/>
      <c r="G25" s="183"/>
      <c r="H25" s="200"/>
      <c r="L25" s="195" t="s">
        <v>109</v>
      </c>
      <c r="N25" s="97"/>
      <c r="O25" s="101">
        <f>[3]Invoerensolo!$C$5</f>
        <v>75.433300000000003</v>
      </c>
      <c r="P25" s="201"/>
    </row>
    <row r="26" spans="1:16" ht="18.95" customHeight="1" thickBot="1">
      <c r="A26" s="183"/>
      <c r="B26" s="183"/>
      <c r="C26" s="183"/>
      <c r="F26" s="183"/>
      <c r="G26" s="183"/>
      <c r="H26" s="195"/>
      <c r="I26" s="195"/>
    </row>
    <row r="27" spans="1:16" ht="18.95" customHeight="1">
      <c r="A27" s="200">
        <f>[3]Invoerensolo!$B$6</f>
        <v>2</v>
      </c>
      <c r="B27" s="202" t="str">
        <f>[3]Invoerensolo!$D$6</f>
        <v>Z.P.C.H.</v>
      </c>
      <c r="C27" s="172" t="str">
        <f>[3]Invoerensolo!M6</f>
        <v>MidWest</v>
      </c>
      <c r="D27" s="173">
        <v>0.3</v>
      </c>
      <c r="E27" s="203">
        <f>[3]Invoerensolo!$X$6</f>
        <v>7.1</v>
      </c>
      <c r="F27" s="203">
        <f>[3]Invoerensolo!$Y$6</f>
        <v>7</v>
      </c>
      <c r="G27" s="203">
        <f>[3]Invoerensolo!$Z$6</f>
        <v>6.8</v>
      </c>
      <c r="H27" s="204">
        <f>[3]Invoerensolo!$AA$6</f>
        <v>7.5</v>
      </c>
      <c r="I27" s="204">
        <f>[3]Invoerensolo!$AB$6</f>
        <v>7.2</v>
      </c>
      <c r="J27" s="186">
        <f>[3]Invoerensolo!$AD$6</f>
        <v>21.3</v>
      </c>
      <c r="K27" s="187" t="s">
        <v>111</v>
      </c>
      <c r="L27" s="205" t="s">
        <v>160</v>
      </c>
      <c r="M27" s="206">
        <f>[3]Invoerensolo!$C$1</f>
        <v>100</v>
      </c>
      <c r="N27" s="207" t="s">
        <v>149</v>
      </c>
      <c r="O27" s="208">
        <f>ROUND([3]Invoerensolo!$BR$6*[3]Invoerensolo!$C$1/100,4)</f>
        <v>0</v>
      </c>
      <c r="P27" s="182" t="str">
        <f>[3]Invoerensolo!$BS$6</f>
        <v/>
      </c>
    </row>
    <row r="28" spans="1:16" ht="18.95" customHeight="1" thickBot="1">
      <c r="A28" s="183" t="str">
        <f>[3]Invoerensolo!$I$6</f>
        <v>x</v>
      </c>
      <c r="B28" s="183" t="str">
        <f>[3]Invoerensolo!$G$6</f>
        <v>Kim Deiman</v>
      </c>
      <c r="C28" s="183">
        <f>[3]Invoerensolo!$H$6</f>
        <v>199500480</v>
      </c>
      <c r="D28" s="173">
        <v>0.4</v>
      </c>
      <c r="E28" s="184">
        <f>[3]Invoerensolo!$AK$6</f>
        <v>7.3</v>
      </c>
      <c r="F28" s="184">
        <f>[3]Invoerensolo!$AL$6</f>
        <v>7.3</v>
      </c>
      <c r="G28" s="184">
        <f>[3]Invoerensolo!$AM$6</f>
        <v>6.9</v>
      </c>
      <c r="H28" s="185">
        <f>[3]Invoerensolo!$AN$6</f>
        <v>7.4</v>
      </c>
      <c r="I28" s="185">
        <f>[3]Invoerensolo!$AO$6</f>
        <v>7.9</v>
      </c>
      <c r="J28" s="186">
        <f>[3]Invoerensolo!$AQ$6</f>
        <v>29.333300000000001</v>
      </c>
      <c r="K28" s="187" t="s">
        <v>112</v>
      </c>
      <c r="L28" s="188" t="s">
        <v>161</v>
      </c>
      <c r="M28" s="189">
        <f>[3]Invoerensolo!$C$3</f>
        <v>0</v>
      </c>
      <c r="N28" s="190" t="s">
        <v>149</v>
      </c>
      <c r="O28" s="191">
        <f>ROUND([3]Invoerensolo!$O$6*[3]Invoerensolo!$C$3/100,4)</f>
        <v>0</v>
      </c>
      <c r="P28" s="102" t="str">
        <f>[3]Invoerensolo!$P$6</f>
        <v/>
      </c>
    </row>
    <row r="29" spans="1:16" ht="18.95" customHeight="1">
      <c r="A29" s="183">
        <f>[3]Invoerensolo!$L$6</f>
        <v>0</v>
      </c>
      <c r="B29" s="183">
        <f>[3]Invoerensolo!$J$6</f>
        <v>0</v>
      </c>
      <c r="C29" s="183">
        <f>[3]Invoerensolo!$K$6</f>
        <v>0</v>
      </c>
      <c r="D29" s="173">
        <v>0.3</v>
      </c>
      <c r="E29" s="184">
        <f>[3]Invoerensolo!$AX$6</f>
        <v>7.3</v>
      </c>
      <c r="F29" s="184">
        <f>[3]Invoerensolo!$AY$6</f>
        <v>7.3</v>
      </c>
      <c r="G29" s="184">
        <f>[3]Invoerensolo!$AZ$6</f>
        <v>7.6</v>
      </c>
      <c r="H29" s="185">
        <f>[3]Invoerensolo!$BA$6</f>
        <v>6.8</v>
      </c>
      <c r="I29" s="185">
        <f>[3]Invoerensolo!$BB$6</f>
        <v>7.7</v>
      </c>
      <c r="J29" s="186">
        <f>[3]Invoerensolo!$BD$6</f>
        <v>22.2</v>
      </c>
      <c r="K29" s="187" t="s">
        <v>113</v>
      </c>
    </row>
    <row r="30" spans="1:16" ht="18.75" customHeight="1">
      <c r="A30" s="183"/>
      <c r="B30" s="183"/>
      <c r="C30" s="183"/>
      <c r="F30" s="192"/>
      <c r="G30" s="192"/>
      <c r="H30" s="193"/>
      <c r="I30" s="193"/>
      <c r="J30" s="194">
        <f>SUM(J27:J29)</f>
        <v>72.833300000000008</v>
      </c>
    </row>
    <row r="31" spans="1:16" ht="18.95" customHeight="1" thickBot="1">
      <c r="A31" s="183"/>
      <c r="B31" s="183"/>
      <c r="C31" s="183"/>
      <c r="F31" s="183"/>
      <c r="G31" s="183"/>
      <c r="H31" s="195"/>
      <c r="I31" s="196" t="s">
        <v>104</v>
      </c>
      <c r="J31" s="197">
        <f>[3]Invoerensolo!$BG$6</f>
        <v>0</v>
      </c>
      <c r="K31" s="198" t="s">
        <v>105</v>
      </c>
    </row>
    <row r="32" spans="1:16" ht="18.95" customHeight="1" thickTop="1" thickBot="1">
      <c r="A32" s="183"/>
      <c r="B32" s="183" t="s">
        <v>27</v>
      </c>
      <c r="C32" s="183" t="str">
        <f>[3]Invoerensolo!$E$6</f>
        <v>Swan Song</v>
      </c>
      <c r="F32" s="183"/>
      <c r="G32" s="183"/>
      <c r="H32" s="195"/>
      <c r="I32" s="196" t="s">
        <v>125</v>
      </c>
      <c r="J32" s="101">
        <f>[3]Invoerensolo!$BH$6</f>
        <v>72.833300000000008</v>
      </c>
      <c r="L32" s="97" t="s">
        <v>162</v>
      </c>
      <c r="M32" s="97">
        <f>[3]Invoerensolo!$C$2</f>
        <v>100</v>
      </c>
      <c r="N32" s="199" t="s">
        <v>149</v>
      </c>
      <c r="O32" s="168">
        <f>[3]Invoerensolo!$BJ$6</f>
        <v>72.833299999999994</v>
      </c>
      <c r="P32" s="102">
        <f>[3]Invoerensolo!$R$6</f>
        <v>2</v>
      </c>
    </row>
    <row r="33" spans="1:16" ht="18.95" customHeight="1" thickTop="1">
      <c r="A33" s="183"/>
      <c r="B33" s="183" t="s">
        <v>120</v>
      </c>
      <c r="C33" s="183" t="str">
        <f>[3]Invoerensolo!$F$6</f>
        <v>ZPCH &amp; Kim Deiman</v>
      </c>
      <c r="F33" s="183"/>
      <c r="G33" s="183"/>
      <c r="H33" s="200"/>
      <c r="L33" s="195" t="s">
        <v>109</v>
      </c>
      <c r="N33" s="97"/>
      <c r="O33" s="101">
        <f>[3]Invoerensolo!$C$6</f>
        <v>72.833299999999994</v>
      </c>
      <c r="P33" s="201"/>
    </row>
    <row r="34" spans="1:16" ht="18.95" customHeight="1" thickBot="1">
      <c r="A34" s="183"/>
      <c r="B34" s="183"/>
      <c r="C34" s="183"/>
      <c r="F34" s="183"/>
      <c r="G34" s="183"/>
      <c r="H34" s="195"/>
      <c r="I34" s="195"/>
    </row>
    <row r="35" spans="1:16" ht="18.95" customHeight="1">
      <c r="A35" s="200">
        <f>[3]Invoerensolo!$B$7</f>
        <v>3</v>
      </c>
      <c r="B35" s="202" t="str">
        <f>[3]Invoerensolo!$D$7</f>
        <v>ACZ</v>
      </c>
      <c r="C35" s="172" t="str">
        <f>[3]Invoerensolo!M7</f>
        <v>West</v>
      </c>
      <c r="D35" s="173">
        <v>0.3</v>
      </c>
      <c r="E35" s="203">
        <f>[3]Invoerensolo!$X$7</f>
        <v>7.3</v>
      </c>
      <c r="F35" s="203">
        <f>[3]Invoerensolo!$Y$7</f>
        <v>7.1</v>
      </c>
      <c r="G35" s="203">
        <f>[3]Invoerensolo!$Z$7</f>
        <v>7.3</v>
      </c>
      <c r="H35" s="204">
        <f>[3]Invoerensolo!$AA$7</f>
        <v>7.3</v>
      </c>
      <c r="I35" s="204">
        <f>[3]Invoerensolo!$AB$7</f>
        <v>8.3000000000000007</v>
      </c>
      <c r="J35" s="186">
        <f>[3]Invoerensolo!$AD$7</f>
        <v>21.9</v>
      </c>
      <c r="K35" s="187" t="s">
        <v>111</v>
      </c>
      <c r="L35" s="205" t="s">
        <v>160</v>
      </c>
      <c r="M35" s="206">
        <f>[3]Invoerensolo!$C$1</f>
        <v>100</v>
      </c>
      <c r="N35" s="207" t="s">
        <v>149</v>
      </c>
      <c r="O35" s="208">
        <f>ROUND([3]Invoerensolo!$BR$7*[3]Invoerensolo!$C$1/100,4)</f>
        <v>0</v>
      </c>
      <c r="P35" s="182" t="str">
        <f>[3]Invoerensolo!$BS$7</f>
        <v/>
      </c>
    </row>
    <row r="36" spans="1:16" ht="18.95" customHeight="1" thickBot="1">
      <c r="A36" s="183" t="str">
        <f>[3]Invoerensolo!$I$7</f>
        <v>x</v>
      </c>
      <c r="B36" s="183" t="str">
        <f>[3]Invoerensolo!$G$7</f>
        <v>Merel Leuring</v>
      </c>
      <c r="C36" s="183">
        <f>[3]Invoerensolo!$H$7</f>
        <v>200401204</v>
      </c>
      <c r="D36" s="173">
        <v>0.4</v>
      </c>
      <c r="E36" s="184">
        <f>[3]Invoerensolo!$AK$7</f>
        <v>7.4</v>
      </c>
      <c r="F36" s="184">
        <f>[3]Invoerensolo!$AL$7</f>
        <v>6.9</v>
      </c>
      <c r="G36" s="184">
        <f>[3]Invoerensolo!$AM$7</f>
        <v>7</v>
      </c>
      <c r="H36" s="185">
        <f>[3]Invoerensolo!$AN$7</f>
        <v>7.6</v>
      </c>
      <c r="I36" s="185">
        <f>[3]Invoerensolo!$AO$7</f>
        <v>7.4</v>
      </c>
      <c r="J36" s="186">
        <f>[3]Invoerensolo!$AQ$7</f>
        <v>29.066700000000001</v>
      </c>
      <c r="K36" s="187" t="s">
        <v>112</v>
      </c>
      <c r="L36" s="188" t="s">
        <v>161</v>
      </c>
      <c r="M36" s="189">
        <f>[3]Invoerensolo!$C$3</f>
        <v>0</v>
      </c>
      <c r="N36" s="190" t="s">
        <v>149</v>
      </c>
      <c r="O36" s="191">
        <f>ROUND([3]Invoerensolo!$O$7*[3]Invoerensolo!$C$3/100,4)</f>
        <v>0</v>
      </c>
      <c r="P36" s="102" t="str">
        <f>[3]Invoerensolo!$P$7</f>
        <v/>
      </c>
    </row>
    <row r="37" spans="1:16" ht="18.95" customHeight="1">
      <c r="A37" s="183">
        <f>[3]Invoerensolo!$L$7</f>
        <v>0</v>
      </c>
      <c r="B37" s="183">
        <f>[3]Invoerensolo!$J$7</f>
        <v>0</v>
      </c>
      <c r="C37" s="183">
        <f>[3]Invoerensolo!$K$7</f>
        <v>0</v>
      </c>
      <c r="D37" s="173">
        <v>0.3</v>
      </c>
      <c r="E37" s="184">
        <f>[3]Invoerensolo!$AX$7</f>
        <v>7.8</v>
      </c>
      <c r="F37" s="184">
        <f>[3]Invoerensolo!$AY$7</f>
        <v>7</v>
      </c>
      <c r="G37" s="184">
        <f>[3]Invoerensolo!$AZ$7</f>
        <v>7</v>
      </c>
      <c r="H37" s="185">
        <f>[3]Invoerensolo!$BA$7</f>
        <v>7</v>
      </c>
      <c r="I37" s="185">
        <f>[3]Invoerensolo!$BB$7</f>
        <v>7.9</v>
      </c>
      <c r="J37" s="186">
        <f>[3]Invoerensolo!$BD$7</f>
        <v>21.8</v>
      </c>
      <c r="K37" s="187" t="s">
        <v>113</v>
      </c>
    </row>
    <row r="38" spans="1:16" ht="18.75" customHeight="1">
      <c r="A38" s="183"/>
      <c r="B38" s="183"/>
      <c r="C38" s="183"/>
      <c r="F38" s="192"/>
      <c r="G38" s="192"/>
      <c r="H38" s="193"/>
      <c r="I38" s="193"/>
      <c r="J38" s="194">
        <f>SUM(J35:J37)</f>
        <v>72.7667</v>
      </c>
    </row>
    <row r="39" spans="1:16" ht="18.95" customHeight="1" thickBot="1">
      <c r="A39" s="183"/>
      <c r="B39" s="183"/>
      <c r="C39" s="183"/>
      <c r="F39" s="183"/>
      <c r="G39" s="183"/>
      <c r="H39" s="195"/>
      <c r="I39" s="196" t="s">
        <v>104</v>
      </c>
      <c r="J39" s="197">
        <f>[3]Invoerensolo!$BG$7</f>
        <v>0</v>
      </c>
      <c r="K39" s="198" t="s">
        <v>105</v>
      </c>
    </row>
    <row r="40" spans="1:16" ht="18.95" customHeight="1" thickTop="1" thickBot="1">
      <c r="A40" s="183"/>
      <c r="B40" s="183" t="s">
        <v>27</v>
      </c>
      <c r="C40" s="183" t="str">
        <f>[3]Invoerensolo!$E$7</f>
        <v>i put a spell on you</v>
      </c>
      <c r="F40" s="183"/>
      <c r="G40" s="183"/>
      <c r="H40" s="195"/>
      <c r="I40" s="196" t="s">
        <v>125</v>
      </c>
      <c r="J40" s="101">
        <f>[3]Invoerensolo!$BH$7</f>
        <v>72.7667</v>
      </c>
      <c r="L40" s="97" t="s">
        <v>162</v>
      </c>
      <c r="M40" s="97">
        <f>[3]Invoerensolo!$C$2</f>
        <v>100</v>
      </c>
      <c r="N40" s="199" t="s">
        <v>149</v>
      </c>
      <c r="O40" s="168">
        <f>[3]Invoerensolo!$BJ$7</f>
        <v>72.7667</v>
      </c>
      <c r="P40" s="102">
        <f>[3]Invoerensolo!$R$7</f>
        <v>3</v>
      </c>
    </row>
    <row r="41" spans="1:16" ht="18.95" customHeight="1" thickTop="1">
      <c r="A41" s="183"/>
      <c r="B41" s="183" t="s">
        <v>120</v>
      </c>
      <c r="C41" s="183" t="str">
        <f>[3]Invoerensolo!$F$7</f>
        <v>ACZ</v>
      </c>
      <c r="F41" s="183"/>
      <c r="G41" s="183"/>
      <c r="H41" s="200"/>
      <c r="L41" s="195" t="s">
        <v>109</v>
      </c>
      <c r="N41" s="97"/>
      <c r="O41" s="101">
        <f>[3]Invoerensolo!$C$7</f>
        <v>72.7667</v>
      </c>
      <c r="P41" s="201"/>
    </row>
    <row r="42" spans="1:16" ht="18.95" customHeight="1" thickBot="1">
      <c r="A42" s="183"/>
      <c r="B42" s="183"/>
      <c r="C42" s="183"/>
      <c r="F42" s="183"/>
      <c r="G42" s="183"/>
      <c r="H42" s="195"/>
      <c r="I42" s="195"/>
    </row>
    <row r="43" spans="1:16" ht="18.95" customHeight="1">
      <c r="A43" s="200">
        <f>[3]Invoerensolo!$B$8</f>
        <v>4</v>
      </c>
      <c r="B43" s="202" t="str">
        <f>[3]Invoerensolo!$D$8</f>
        <v>AZC</v>
      </c>
      <c r="C43" s="172" t="str">
        <f>[3]Invoerensolo!M8</f>
        <v>West</v>
      </c>
      <c r="D43" s="173">
        <v>0.3</v>
      </c>
      <c r="E43" s="203">
        <f>[3]Invoerensolo!$X$8</f>
        <v>6.4</v>
      </c>
      <c r="F43" s="203">
        <f>[3]Invoerensolo!$Y$8</f>
        <v>6.6</v>
      </c>
      <c r="G43" s="203">
        <f>[3]Invoerensolo!$Z$8</f>
        <v>6.5</v>
      </c>
      <c r="H43" s="204">
        <f>[3]Invoerensolo!$AA$8</f>
        <v>6.2</v>
      </c>
      <c r="I43" s="204">
        <f>[3]Invoerensolo!$AB$8</f>
        <v>6.8</v>
      </c>
      <c r="J43" s="186">
        <f>[3]Invoerensolo!$AD$8</f>
        <v>19.5</v>
      </c>
      <c r="K43" s="187" t="s">
        <v>111</v>
      </c>
      <c r="L43" s="205" t="s">
        <v>160</v>
      </c>
      <c r="M43" s="206">
        <f>[3]Invoerensolo!$C$1</f>
        <v>100</v>
      </c>
      <c r="N43" s="207" t="s">
        <v>149</v>
      </c>
      <c r="O43" s="208">
        <f>ROUND([3]Invoerensolo!$BR$8*[3]Invoerensolo!$C$1/100,4)</f>
        <v>0</v>
      </c>
      <c r="P43" s="182" t="str">
        <f>[3]Invoerensolo!$BS$8</f>
        <v/>
      </c>
    </row>
    <row r="44" spans="1:16" ht="18.95" customHeight="1" thickBot="1">
      <c r="A44" s="183" t="str">
        <f>[3]Invoerensolo!$I$8</f>
        <v>x</v>
      </c>
      <c r="B44" s="183" t="str">
        <f>[3]Invoerensolo!$G$8</f>
        <v>Vivienne van Eenennaam</v>
      </c>
      <c r="C44" s="183">
        <f>[3]Invoerensolo!$H$8</f>
        <v>200103806</v>
      </c>
      <c r="D44" s="173">
        <v>0.4</v>
      </c>
      <c r="E44" s="184">
        <f>[3]Invoerensolo!$AK$8</f>
        <v>6.5</v>
      </c>
      <c r="F44" s="184">
        <f>[3]Invoerensolo!$AL$8</f>
        <v>6.4</v>
      </c>
      <c r="G44" s="184">
        <f>[3]Invoerensolo!$AM$8</f>
        <v>6.6</v>
      </c>
      <c r="H44" s="185">
        <f>[3]Invoerensolo!$AN$8</f>
        <v>6.4</v>
      </c>
      <c r="I44" s="185">
        <f>[3]Invoerensolo!$AO$8</f>
        <v>6.4</v>
      </c>
      <c r="J44" s="186">
        <f>[3]Invoerensolo!$AQ$8</f>
        <v>25.7333</v>
      </c>
      <c r="K44" s="187" t="s">
        <v>112</v>
      </c>
      <c r="L44" s="188" t="s">
        <v>161</v>
      </c>
      <c r="M44" s="189">
        <f>[3]Invoerensolo!$C$3</f>
        <v>0</v>
      </c>
      <c r="N44" s="190" t="s">
        <v>149</v>
      </c>
      <c r="O44" s="191">
        <f>ROUND([3]Invoerensolo!$O$8*[3]Invoerensolo!$C$3/100,4)</f>
        <v>0</v>
      </c>
      <c r="P44" s="102" t="str">
        <f>[3]Invoerensolo!$P$8</f>
        <v/>
      </c>
    </row>
    <row r="45" spans="1:16" ht="18.95" customHeight="1">
      <c r="A45" s="183">
        <f>[3]Invoerensolo!$L$8</f>
        <v>0</v>
      </c>
      <c r="B45" s="183">
        <f>[3]Invoerensolo!$J$8</f>
        <v>0</v>
      </c>
      <c r="C45" s="183">
        <f>[3]Invoerensolo!$K$8</f>
        <v>0</v>
      </c>
      <c r="D45" s="173">
        <v>0.3</v>
      </c>
      <c r="E45" s="184">
        <f>[3]Invoerensolo!$AX$8</f>
        <v>6.8</v>
      </c>
      <c r="F45" s="184">
        <f>[3]Invoerensolo!$AY$8</f>
        <v>6.3</v>
      </c>
      <c r="G45" s="184">
        <f>[3]Invoerensolo!$AZ$8</f>
        <v>6.8</v>
      </c>
      <c r="H45" s="185">
        <f>[3]Invoerensolo!$BA$8</f>
        <v>6.4</v>
      </c>
      <c r="I45" s="185">
        <f>[3]Invoerensolo!$BB$8</f>
        <v>5.7</v>
      </c>
      <c r="J45" s="186">
        <f>[3]Invoerensolo!$BD$8</f>
        <v>19.5</v>
      </c>
      <c r="K45" s="187" t="s">
        <v>113</v>
      </c>
    </row>
    <row r="46" spans="1:16" ht="18.75" customHeight="1">
      <c r="A46" s="183"/>
      <c r="B46" s="183"/>
      <c r="C46" s="183"/>
      <c r="F46" s="192"/>
      <c r="G46" s="192"/>
      <c r="H46" s="193"/>
      <c r="I46" s="193"/>
      <c r="J46" s="194">
        <f>SUM(J43:J45)</f>
        <v>64.7333</v>
      </c>
    </row>
    <row r="47" spans="1:16" ht="18.95" customHeight="1" thickBot="1">
      <c r="A47" s="183"/>
      <c r="B47" s="183"/>
      <c r="C47" s="183"/>
      <c r="F47" s="183"/>
      <c r="G47" s="183"/>
      <c r="H47" s="195"/>
      <c r="I47" s="196" t="s">
        <v>104</v>
      </c>
      <c r="J47" s="197">
        <f>[3]Invoerensolo!$BG$8</f>
        <v>0</v>
      </c>
      <c r="K47" s="198" t="s">
        <v>105</v>
      </c>
    </row>
    <row r="48" spans="1:16" ht="18.95" customHeight="1" thickTop="1" thickBot="1">
      <c r="A48" s="183"/>
      <c r="B48" s="183" t="s">
        <v>27</v>
      </c>
      <c r="C48" s="183" t="str">
        <f>[3]Invoerensolo!$E$8</f>
        <v>Mauvaise journée</v>
      </c>
      <c r="F48" s="183"/>
      <c r="G48" s="183"/>
      <c r="H48" s="195"/>
      <c r="I48" s="196" t="s">
        <v>125</v>
      </c>
      <c r="J48" s="101">
        <f>[3]Invoerensolo!$BH$8</f>
        <v>64.7333</v>
      </c>
      <c r="L48" s="97" t="s">
        <v>162</v>
      </c>
      <c r="M48" s="97">
        <f>[3]Invoerensolo!$C$2</f>
        <v>100</v>
      </c>
      <c r="N48" s="199" t="s">
        <v>149</v>
      </c>
      <c r="O48" s="168">
        <f>[3]Invoerensolo!$BJ$8</f>
        <v>64.7333</v>
      </c>
      <c r="P48" s="102">
        <f>[3]Invoerensolo!$R$8</f>
        <v>4</v>
      </c>
    </row>
    <row r="49" spans="1:16" ht="18.95" customHeight="1" thickTop="1">
      <c r="A49" s="183"/>
      <c r="B49" s="183" t="s">
        <v>120</v>
      </c>
      <c r="C49" s="183" t="str">
        <f>[3]Invoerensolo!$F$8</f>
        <v>AZC Alphen</v>
      </c>
      <c r="F49" s="183"/>
      <c r="G49" s="183"/>
      <c r="H49" s="200"/>
      <c r="L49" s="195" t="s">
        <v>109</v>
      </c>
      <c r="N49" s="97"/>
      <c r="O49" s="101">
        <f>[3]Invoerensolo!$C$8</f>
        <v>64.7333</v>
      </c>
      <c r="P49" s="201"/>
    </row>
    <row r="50" spans="1:16" ht="18.95" customHeight="1" thickBot="1">
      <c r="A50" s="183"/>
      <c r="B50" s="183"/>
      <c r="C50" s="183"/>
      <c r="F50" s="183"/>
      <c r="G50" s="183"/>
      <c r="H50" s="195"/>
      <c r="I50" s="195"/>
    </row>
    <row r="51" spans="1:16" ht="18.95" customHeight="1">
      <c r="A51" s="200">
        <f>[3]Invoerensolo!$B$9</f>
        <v>5</v>
      </c>
      <c r="B51" s="202" t="str">
        <f>[3]Invoerensolo!$D$9</f>
        <v>PSV Synchro Team Eindhoven</v>
      </c>
      <c r="C51" s="172" t="str">
        <f>[3]Invoerensolo!M9</f>
        <v>Zuid</v>
      </c>
      <c r="D51" s="173">
        <v>0.3</v>
      </c>
      <c r="E51" s="203">
        <f>[3]Invoerensolo!$X$9</f>
        <v>6.5</v>
      </c>
      <c r="F51" s="203">
        <f>[3]Invoerensolo!$Y$9</f>
        <v>5.8</v>
      </c>
      <c r="G51" s="203">
        <f>[3]Invoerensolo!$Z$9</f>
        <v>6.4</v>
      </c>
      <c r="H51" s="204">
        <f>[3]Invoerensolo!$AA$9</f>
        <v>5.9</v>
      </c>
      <c r="I51" s="204">
        <f>[3]Invoerensolo!$AB$9</f>
        <v>6.2</v>
      </c>
      <c r="J51" s="186">
        <f>[3]Invoerensolo!$AD$9</f>
        <v>18.5</v>
      </c>
      <c r="K51" s="187" t="s">
        <v>111</v>
      </c>
      <c r="L51" s="205" t="s">
        <v>160</v>
      </c>
      <c r="M51" s="206">
        <f>[3]Invoerensolo!$C$1</f>
        <v>100</v>
      </c>
      <c r="N51" s="207" t="s">
        <v>149</v>
      </c>
      <c r="O51" s="208">
        <f>ROUND([3]Invoerensolo!$BR$9*[3]Invoerensolo!$C$1/100,4)</f>
        <v>0</v>
      </c>
      <c r="P51" s="182" t="str">
        <f>[3]Invoerensolo!$BS$9</f>
        <v/>
      </c>
    </row>
    <row r="52" spans="1:16" ht="18.95" customHeight="1" thickBot="1">
      <c r="A52" s="183" t="str">
        <f>[3]Invoerensolo!$I$9</f>
        <v>x</v>
      </c>
      <c r="B52" s="183" t="str">
        <f>[3]Invoerensolo!$G$9</f>
        <v xml:space="preserve">Linde Soontiëns
</v>
      </c>
      <c r="C52" s="183" t="str">
        <f>[3]Invoerensolo!$H$9</f>
        <v xml:space="preserve">200203436
</v>
      </c>
      <c r="D52" s="173">
        <v>0.4</v>
      </c>
      <c r="E52" s="184">
        <f>[3]Invoerensolo!$AK$9</f>
        <v>7</v>
      </c>
      <c r="F52" s="184">
        <f>[3]Invoerensolo!$AL$9</f>
        <v>6</v>
      </c>
      <c r="G52" s="184">
        <f>[3]Invoerensolo!$AM$9</f>
        <v>5.5</v>
      </c>
      <c r="H52" s="185">
        <f>[3]Invoerensolo!$AN$9</f>
        <v>6.3</v>
      </c>
      <c r="I52" s="185">
        <f>[3]Invoerensolo!$AO$9</f>
        <v>6.3</v>
      </c>
      <c r="J52" s="186">
        <f>[3]Invoerensolo!$AQ$9</f>
        <v>24.8</v>
      </c>
      <c r="K52" s="187" t="s">
        <v>112</v>
      </c>
      <c r="L52" s="188" t="s">
        <v>161</v>
      </c>
      <c r="M52" s="189">
        <f>[3]Invoerensolo!$C$3</f>
        <v>0</v>
      </c>
      <c r="N52" s="190" t="s">
        <v>149</v>
      </c>
      <c r="O52" s="191">
        <f>ROUND([3]Invoerensolo!$O$9*[3]Invoerensolo!$C$3/100,4)</f>
        <v>0</v>
      </c>
      <c r="P52" s="102" t="str">
        <f>[3]Invoerensolo!$P$9</f>
        <v/>
      </c>
    </row>
    <row r="53" spans="1:16" ht="18.95" customHeight="1">
      <c r="A53" s="183">
        <f>[3]Invoerensolo!$L$9</f>
        <v>0</v>
      </c>
      <c r="B53" s="183">
        <f>[3]Invoerensolo!$J$9</f>
        <v>0</v>
      </c>
      <c r="C53" s="183">
        <f>[3]Invoerensolo!$K$9</f>
        <v>0</v>
      </c>
      <c r="D53" s="173">
        <v>0.3</v>
      </c>
      <c r="E53" s="184">
        <f>[3]Invoerensolo!$AX$9</f>
        <v>6.4</v>
      </c>
      <c r="F53" s="184">
        <f>[3]Invoerensolo!$AY$9</f>
        <v>6.2</v>
      </c>
      <c r="G53" s="184">
        <f>[3]Invoerensolo!$AZ$9</f>
        <v>6.5</v>
      </c>
      <c r="H53" s="185">
        <f>[3]Invoerensolo!$BA$9</f>
        <v>5.7</v>
      </c>
      <c r="I53" s="185">
        <f>[3]Invoerensolo!$BB$9</f>
        <v>6</v>
      </c>
      <c r="J53" s="186">
        <f>[3]Invoerensolo!$BD$9</f>
        <v>18.600000000000001</v>
      </c>
      <c r="K53" s="187" t="s">
        <v>113</v>
      </c>
    </row>
    <row r="54" spans="1:16" ht="18.75" customHeight="1">
      <c r="A54" s="183"/>
      <c r="B54" s="183"/>
      <c r="C54" s="183"/>
      <c r="F54" s="192"/>
      <c r="G54" s="192"/>
      <c r="H54" s="193"/>
      <c r="I54" s="193"/>
      <c r="J54" s="194">
        <f>SUM(J51:J53)</f>
        <v>61.9</v>
      </c>
    </row>
    <row r="55" spans="1:16" ht="18.95" customHeight="1" thickBot="1">
      <c r="A55" s="183"/>
      <c r="B55" s="183"/>
      <c r="C55" s="183"/>
      <c r="F55" s="183"/>
      <c r="G55" s="183"/>
      <c r="H55" s="195"/>
      <c r="I55" s="196" t="s">
        <v>104</v>
      </c>
      <c r="J55" s="197">
        <f>[3]Invoerensolo!$BG$9</f>
        <v>0</v>
      </c>
      <c r="K55" s="198" t="s">
        <v>105</v>
      </c>
    </row>
    <row r="56" spans="1:16" ht="18.95" customHeight="1" thickTop="1" thickBot="1">
      <c r="A56" s="183"/>
      <c r="B56" s="183" t="s">
        <v>27</v>
      </c>
      <c r="C56" s="183" t="str">
        <f>[3]Invoerensolo!$E$9</f>
        <v>Hit the Road</v>
      </c>
      <c r="F56" s="183"/>
      <c r="G56" s="183"/>
      <c r="H56" s="195"/>
      <c r="I56" s="196" t="s">
        <v>125</v>
      </c>
      <c r="J56" s="101">
        <f>[3]Invoerensolo!$BH$9</f>
        <v>61.9</v>
      </c>
      <c r="L56" s="97" t="s">
        <v>162</v>
      </c>
      <c r="M56" s="97">
        <f>[3]Invoerensolo!$C$2</f>
        <v>100</v>
      </c>
      <c r="N56" s="199" t="s">
        <v>149</v>
      </c>
      <c r="O56" s="168">
        <f>[3]Invoerensolo!$BJ$9</f>
        <v>61.9</v>
      </c>
      <c r="P56" s="102">
        <f>[3]Invoerensolo!$R$9</f>
        <v>5</v>
      </c>
    </row>
    <row r="57" spans="1:16" ht="18.95" customHeight="1" thickTop="1">
      <c r="A57" s="183"/>
      <c r="B57" s="183" t="s">
        <v>120</v>
      </c>
      <c r="C57" s="183" t="str">
        <f>[3]Invoerensolo!$F$9</f>
        <v>Lori Popelier &amp; Linde Soontiëns</v>
      </c>
      <c r="F57" s="183"/>
      <c r="G57" s="183"/>
      <c r="H57" s="200"/>
      <c r="L57" s="195" t="s">
        <v>109</v>
      </c>
      <c r="N57" s="97"/>
      <c r="O57" s="101">
        <f>[3]Invoerensolo!$C$9</f>
        <v>61.9</v>
      </c>
      <c r="P57" s="201"/>
    </row>
    <row r="58" spans="1:16" ht="18.95" customHeight="1" thickBot="1">
      <c r="A58" s="183"/>
      <c r="B58" s="183"/>
      <c r="C58" s="183"/>
      <c r="F58" s="183"/>
      <c r="G58" s="183"/>
      <c r="H58" s="195"/>
      <c r="I58" s="195"/>
    </row>
    <row r="59" spans="1:16" ht="18.95" customHeight="1">
      <c r="A59" s="200">
        <f>[3]Invoerensolo!$B$10</f>
        <v>6</v>
      </c>
      <c r="B59" s="202" t="str">
        <f>[3]Invoerensolo!$D$10</f>
        <v>ZC Eijsden</v>
      </c>
      <c r="C59" s="172" t="str">
        <f>[3]Invoerensolo!M10</f>
        <v>Zuid</v>
      </c>
      <c r="D59" s="173">
        <v>0.3</v>
      </c>
      <c r="E59" s="203">
        <f>[3]Invoerensolo!$X$10</f>
        <v>6.2</v>
      </c>
      <c r="F59" s="203">
        <f>[3]Invoerensolo!$Y$10</f>
        <v>6.2</v>
      </c>
      <c r="G59" s="203">
        <f>[3]Invoerensolo!$Z$10</f>
        <v>6.1</v>
      </c>
      <c r="H59" s="204">
        <f>[3]Invoerensolo!$AA$10</f>
        <v>6.4</v>
      </c>
      <c r="I59" s="204">
        <f>[3]Invoerensolo!$AB$10</f>
        <v>6.4</v>
      </c>
      <c r="J59" s="186">
        <f>[3]Invoerensolo!$AD$10</f>
        <v>18.8</v>
      </c>
      <c r="K59" s="187" t="s">
        <v>111</v>
      </c>
      <c r="L59" s="205" t="s">
        <v>160</v>
      </c>
      <c r="M59" s="206">
        <f>[3]Invoerensolo!$C$1</f>
        <v>100</v>
      </c>
      <c r="N59" s="207" t="s">
        <v>149</v>
      </c>
      <c r="O59" s="208">
        <f>ROUND([3]Invoerensolo!$BR$10*[3]Invoerensolo!$C$1/100,4)</f>
        <v>0</v>
      </c>
      <c r="P59" s="182" t="str">
        <f>[3]Invoerensolo!$BS$10</f>
        <v/>
      </c>
    </row>
    <row r="60" spans="1:16" ht="18.95" customHeight="1" thickBot="1">
      <c r="A60" s="183" t="str">
        <f>[3]Invoerensolo!$I$10</f>
        <v>x</v>
      </c>
      <c r="B60" s="183" t="str">
        <f>[3]Invoerensolo!$G$10</f>
        <v>Eline Schurer</v>
      </c>
      <c r="C60" s="183">
        <f>[3]Invoerensolo!$H$10</f>
        <v>199703686</v>
      </c>
      <c r="D60" s="173">
        <v>0.4</v>
      </c>
      <c r="E60" s="184">
        <f>[3]Invoerensolo!$AK$10</f>
        <v>6.6</v>
      </c>
      <c r="F60" s="184">
        <f>[3]Invoerensolo!$AL$10</f>
        <v>5.8</v>
      </c>
      <c r="G60" s="184">
        <f>[3]Invoerensolo!$AM$10</f>
        <v>5.8</v>
      </c>
      <c r="H60" s="185">
        <f>[3]Invoerensolo!$AN$10</f>
        <v>6.5</v>
      </c>
      <c r="I60" s="185">
        <f>[3]Invoerensolo!$AO$10</f>
        <v>6.2</v>
      </c>
      <c r="J60" s="186">
        <f>[3]Invoerensolo!$AQ$10</f>
        <v>24.666699999999999</v>
      </c>
      <c r="K60" s="187" t="s">
        <v>112</v>
      </c>
      <c r="L60" s="188" t="s">
        <v>161</v>
      </c>
      <c r="M60" s="189">
        <f>[3]Invoerensolo!$C$3</f>
        <v>0</v>
      </c>
      <c r="N60" s="190" t="s">
        <v>149</v>
      </c>
      <c r="O60" s="191">
        <f>ROUND([3]Invoerensolo!$O$10*[3]Invoerensolo!$C$3/100,4)</f>
        <v>0</v>
      </c>
      <c r="P60" s="102" t="str">
        <f>[3]Invoerensolo!$P$10</f>
        <v/>
      </c>
    </row>
    <row r="61" spans="1:16" ht="18.95" customHeight="1">
      <c r="A61" s="183">
        <f>[3]Invoerensolo!$L$10</f>
        <v>0</v>
      </c>
      <c r="B61" s="183" t="str">
        <f>[3]Invoerensolo!$J$10</f>
        <v/>
      </c>
      <c r="C61" s="183">
        <f>[3]Invoerensolo!$K$10</f>
        <v>0</v>
      </c>
      <c r="D61" s="173">
        <v>0.3</v>
      </c>
      <c r="E61" s="184">
        <f>[3]Invoerensolo!$AX$10</f>
        <v>6</v>
      </c>
      <c r="F61" s="184">
        <f>[3]Invoerensolo!$AY$10</f>
        <v>6.1</v>
      </c>
      <c r="G61" s="184">
        <f>[3]Invoerensolo!$AZ$10</f>
        <v>6</v>
      </c>
      <c r="H61" s="185">
        <f>[3]Invoerensolo!$BA$10</f>
        <v>5.5</v>
      </c>
      <c r="I61" s="185">
        <f>[3]Invoerensolo!$BB$10</f>
        <v>5.4</v>
      </c>
      <c r="J61" s="186">
        <f>[3]Invoerensolo!$BD$10</f>
        <v>17.5</v>
      </c>
      <c r="K61" s="187" t="s">
        <v>113</v>
      </c>
    </row>
    <row r="62" spans="1:16" ht="18.75" customHeight="1">
      <c r="A62" s="183"/>
      <c r="B62" s="183"/>
      <c r="C62" s="183"/>
      <c r="F62" s="192"/>
      <c r="G62" s="192"/>
      <c r="H62" s="193"/>
      <c r="I62" s="193"/>
      <c r="J62" s="194">
        <f>SUM(J59:J61)</f>
        <v>60.966700000000003</v>
      </c>
    </row>
    <row r="63" spans="1:16" ht="18.95" customHeight="1" thickBot="1">
      <c r="A63" s="183"/>
      <c r="B63" s="183"/>
      <c r="C63" s="183"/>
      <c r="F63" s="183"/>
      <c r="G63" s="183"/>
      <c r="H63" s="195"/>
      <c r="I63" s="196" t="s">
        <v>104</v>
      </c>
      <c r="J63" s="197">
        <f>[3]Invoerensolo!$BG$10</f>
        <v>0</v>
      </c>
      <c r="K63" s="198" t="s">
        <v>105</v>
      </c>
    </row>
    <row r="64" spans="1:16" ht="18.95" customHeight="1" thickTop="1" thickBot="1">
      <c r="A64" s="183"/>
      <c r="B64" s="183" t="s">
        <v>27</v>
      </c>
      <c r="C64" s="183" t="str">
        <f>[3]Invoerensolo!$E$10</f>
        <v>Vivo per Lei</v>
      </c>
      <c r="F64" s="183"/>
      <c r="G64" s="183"/>
      <c r="H64" s="195"/>
      <c r="I64" s="196" t="s">
        <v>125</v>
      </c>
      <c r="J64" s="101">
        <f>[3]Invoerensolo!$BH$10</f>
        <v>60.966700000000003</v>
      </c>
      <c r="L64" s="97" t="s">
        <v>162</v>
      </c>
      <c r="M64" s="97">
        <f>[3]Invoerensolo!$C$2</f>
        <v>100</v>
      </c>
      <c r="N64" s="199" t="s">
        <v>149</v>
      </c>
      <c r="O64" s="168">
        <f>[3]Invoerensolo!$BJ$10</f>
        <v>60.966700000000003</v>
      </c>
      <c r="P64" s="102">
        <f>[3]Invoerensolo!$R$10</f>
        <v>6</v>
      </c>
    </row>
    <row r="65" spans="1:16" ht="18.95" customHeight="1" thickTop="1">
      <c r="A65" s="183"/>
      <c r="B65" s="183" t="s">
        <v>120</v>
      </c>
      <c r="C65" s="183" t="str">
        <f>[3]Invoerensolo!$F$10</f>
        <v>Eline Schurer</v>
      </c>
      <c r="F65" s="183"/>
      <c r="G65" s="183"/>
      <c r="H65" s="200"/>
      <c r="L65" s="195" t="s">
        <v>109</v>
      </c>
      <c r="N65" s="97"/>
      <c r="O65" s="101">
        <f>[3]Invoerensolo!$C$10</f>
        <v>60.966700000000003</v>
      </c>
      <c r="P65" s="201"/>
    </row>
    <row r="66" spans="1:16" ht="18.95" customHeight="1" thickBot="1">
      <c r="A66" s="183"/>
      <c r="B66" s="183"/>
      <c r="C66" s="183"/>
      <c r="F66" s="183"/>
      <c r="G66" s="183"/>
      <c r="H66" s="195"/>
      <c r="I66" s="195"/>
    </row>
    <row r="67" spans="1:16" ht="18.95" customHeight="1">
      <c r="A67" s="200">
        <f>[3]Invoerensolo!$B$11</f>
        <v>7</v>
      </c>
      <c r="B67" s="202" t="str">
        <f>[3]Invoerensolo!$D$11</f>
        <v>Z.P.C.H.</v>
      </c>
      <c r="C67" s="172" t="str">
        <f>[3]Invoerensolo!M11</f>
        <v>MidWest</v>
      </c>
      <c r="D67" s="173">
        <v>0.3</v>
      </c>
      <c r="E67" s="203">
        <f>[3]Invoerensolo!$X$11</f>
        <v>0</v>
      </c>
      <c r="F67" s="203">
        <f>[3]Invoerensolo!$Y$11</f>
        <v>0</v>
      </c>
      <c r="G67" s="203">
        <f>[3]Invoerensolo!$Z$11</f>
        <v>0</v>
      </c>
      <c r="H67" s="204">
        <f>[3]Invoerensolo!$AA$11</f>
        <v>0</v>
      </c>
      <c r="I67" s="204">
        <f>[3]Invoerensolo!$AB$11</f>
        <v>0</v>
      </c>
      <c r="J67" s="186">
        <f>[3]Invoerensolo!$AD$11</f>
        <v>0</v>
      </c>
      <c r="K67" s="187" t="s">
        <v>111</v>
      </c>
      <c r="L67" s="205" t="s">
        <v>160</v>
      </c>
      <c r="M67" s="206">
        <f>[3]Invoerensolo!$C$1</f>
        <v>100</v>
      </c>
      <c r="N67" s="207" t="s">
        <v>149</v>
      </c>
      <c r="O67" s="208">
        <f>ROUND([3]Invoerensolo!$BR$11*[3]Invoerensolo!$C$1/100,4)</f>
        <v>0</v>
      </c>
      <c r="P67" s="182" t="str">
        <f>[3]Invoerensolo!$BS$11</f>
        <v/>
      </c>
    </row>
    <row r="68" spans="1:16" ht="18.95" customHeight="1" thickBot="1">
      <c r="A68" s="183" t="str">
        <f>[3]Invoerensolo!$I$11</f>
        <v>afm</v>
      </c>
      <c r="B68" s="183" t="str">
        <f>[3]Invoerensolo!$G$11</f>
        <v>Noortje Reijnen</v>
      </c>
      <c r="C68" s="183">
        <f>[3]Invoerensolo!$H$11</f>
        <v>200400354</v>
      </c>
      <c r="D68" s="173">
        <v>0.4</v>
      </c>
      <c r="E68" s="184">
        <f>[3]Invoerensolo!$AK$11</f>
        <v>0</v>
      </c>
      <c r="F68" s="184">
        <f>[3]Invoerensolo!$AL$11</f>
        <v>0</v>
      </c>
      <c r="G68" s="184">
        <f>[3]Invoerensolo!$AM$11</f>
        <v>0</v>
      </c>
      <c r="H68" s="185">
        <f>[3]Invoerensolo!$AN$11</f>
        <v>0</v>
      </c>
      <c r="I68" s="185">
        <f>[3]Invoerensolo!$AO$11</f>
        <v>0</v>
      </c>
      <c r="J68" s="186">
        <f>[3]Invoerensolo!$AQ$11</f>
        <v>0</v>
      </c>
      <c r="K68" s="187" t="s">
        <v>112</v>
      </c>
      <c r="L68" s="188" t="s">
        <v>161</v>
      </c>
      <c r="M68" s="189">
        <f>[3]Invoerensolo!$C$3</f>
        <v>0</v>
      </c>
      <c r="N68" s="190" t="s">
        <v>149</v>
      </c>
      <c r="O68" s="191">
        <f>ROUND([3]Invoerensolo!$O$11*[3]Invoerensolo!$C$3/100,4)</f>
        <v>0</v>
      </c>
      <c r="P68" s="102" t="str">
        <f>[3]Invoerensolo!$P$11</f>
        <v/>
      </c>
    </row>
    <row r="69" spans="1:16" ht="18.95" customHeight="1">
      <c r="A69" s="183">
        <f>[3]Invoerensolo!$L$11</f>
        <v>0</v>
      </c>
      <c r="B69" s="183">
        <f>[3]Invoerensolo!$J$11</f>
        <v>0</v>
      </c>
      <c r="C69" s="183">
        <f>[3]Invoerensolo!$K$11</f>
        <v>0</v>
      </c>
      <c r="D69" s="173">
        <v>0.3</v>
      </c>
      <c r="E69" s="184">
        <f>[3]Invoerensolo!$AX$11</f>
        <v>0</v>
      </c>
      <c r="F69" s="184">
        <f>[3]Invoerensolo!$AY$11</f>
        <v>0</v>
      </c>
      <c r="G69" s="184">
        <f>[3]Invoerensolo!$AZ$11</f>
        <v>0</v>
      </c>
      <c r="H69" s="185">
        <f>[3]Invoerensolo!$BA$11</f>
        <v>0</v>
      </c>
      <c r="I69" s="185">
        <f>[3]Invoerensolo!$BB$11</f>
        <v>0</v>
      </c>
      <c r="J69" s="186">
        <f>[3]Invoerensolo!$BD$11</f>
        <v>0</v>
      </c>
      <c r="K69" s="187" t="s">
        <v>113</v>
      </c>
    </row>
    <row r="70" spans="1:16" ht="18.75" customHeight="1">
      <c r="A70" s="183"/>
      <c r="B70" s="183"/>
      <c r="C70" s="183"/>
      <c r="F70" s="192"/>
      <c r="G70" s="192"/>
      <c r="H70" s="193"/>
      <c r="I70" s="193"/>
      <c r="J70" s="194">
        <f>SUM(J67:J69)</f>
        <v>0</v>
      </c>
    </row>
    <row r="71" spans="1:16" ht="18.95" customHeight="1" thickBot="1">
      <c r="A71" s="183"/>
      <c r="B71" s="183"/>
      <c r="C71" s="183"/>
      <c r="F71" s="183"/>
      <c r="G71" s="183"/>
      <c r="H71" s="195"/>
      <c r="I71" s="196" t="s">
        <v>104</v>
      </c>
      <c r="J71" s="197">
        <f>[3]Invoerensolo!$BG$11</f>
        <v>0</v>
      </c>
      <c r="K71" s="198" t="s">
        <v>105</v>
      </c>
    </row>
    <row r="72" spans="1:16" ht="18.95" customHeight="1" thickTop="1" thickBot="1">
      <c r="A72" s="183"/>
      <c r="B72" s="183" t="s">
        <v>27</v>
      </c>
      <c r="C72" s="183" t="str">
        <f>[3]Invoerensolo!$E$11</f>
        <v>1, 2, 3 song</v>
      </c>
      <c r="F72" s="183"/>
      <c r="G72" s="183"/>
      <c r="H72" s="195"/>
      <c r="I72" s="196" t="s">
        <v>125</v>
      </c>
      <c r="J72" s="101">
        <f>[3]Invoerensolo!$BH$11</f>
        <v>0</v>
      </c>
      <c r="L72" s="97" t="s">
        <v>162</v>
      </c>
      <c r="M72" s="97">
        <f>[3]Invoerensolo!$C$2</f>
        <v>100</v>
      </c>
      <c r="N72" s="199" t="s">
        <v>149</v>
      </c>
      <c r="O72" s="168">
        <f>[3]Invoerensolo!$BJ$11</f>
        <v>0</v>
      </c>
      <c r="P72" s="102" t="str">
        <f>[3]Invoerensolo!$R$11</f>
        <v/>
      </c>
    </row>
    <row r="73" spans="1:16" ht="18.95" customHeight="1" thickTop="1">
      <c r="A73" s="183"/>
      <c r="B73" s="183" t="s">
        <v>120</v>
      </c>
      <c r="C73" s="183" t="str">
        <f>[3]Invoerensolo!$F$11</f>
        <v>ZPCH &amp; Rynske Keur</v>
      </c>
      <c r="F73" s="183"/>
      <c r="G73" s="183"/>
      <c r="H73" s="200"/>
      <c r="L73" s="195" t="s">
        <v>109</v>
      </c>
      <c r="N73" s="97"/>
      <c r="O73" s="101">
        <f>[3]Invoerensolo!$C$11</f>
        <v>0</v>
      </c>
      <c r="P73" s="201"/>
    </row>
    <row r="74" spans="1:16" ht="18.95" customHeight="1" thickBot="1">
      <c r="A74" s="183"/>
      <c r="B74" s="183"/>
      <c r="C74" s="183"/>
      <c r="F74" s="183"/>
      <c r="G74" s="183"/>
      <c r="H74" s="195"/>
      <c r="I74" s="195"/>
    </row>
    <row r="75" spans="1:16" ht="18.95" customHeight="1">
      <c r="A75" s="200">
        <f>[3]Invoerensolo!$B$12</f>
        <v>7</v>
      </c>
      <c r="B75" s="202" t="str">
        <f>[3]Invoerensolo!$D$12</f>
        <v/>
      </c>
      <c r="C75" s="172" t="str">
        <f>[3]Invoerensolo!M12</f>
        <v/>
      </c>
      <c r="D75" s="173">
        <v>0.3</v>
      </c>
      <c r="E75" s="203">
        <f>[3]Invoerensolo!$X$12</f>
        <v>0</v>
      </c>
      <c r="F75" s="203">
        <f>[3]Invoerensolo!$Y$12</f>
        <v>0</v>
      </c>
      <c r="G75" s="203">
        <f>[3]Invoerensolo!$Z$12</f>
        <v>0</v>
      </c>
      <c r="H75" s="204">
        <f>[3]Invoerensolo!$AA$12</f>
        <v>0</v>
      </c>
      <c r="I75" s="204">
        <f>[3]Invoerensolo!$AB$12</f>
        <v>0</v>
      </c>
      <c r="J75" s="186">
        <f>[3]Invoerensolo!$AD$12</f>
        <v>0</v>
      </c>
      <c r="K75" s="187" t="s">
        <v>111</v>
      </c>
      <c r="L75" s="205" t="s">
        <v>160</v>
      </c>
      <c r="M75" s="206">
        <f>[3]Invoerensolo!$C$1</f>
        <v>100</v>
      </c>
      <c r="N75" s="207" t="s">
        <v>149</v>
      </c>
      <c r="O75" s="208">
        <f>ROUND([3]Invoerensolo!$BR$12*[3]Invoerensolo!$C$1/100,4)</f>
        <v>0</v>
      </c>
      <c r="P75" s="182" t="str">
        <f>[3]Invoerensolo!$BS$12</f>
        <v/>
      </c>
    </row>
    <row r="76" spans="1:16" ht="18.95" customHeight="1" thickBot="1">
      <c r="A76" s="183">
        <f>[3]Invoerensolo!$I$12</f>
        <v>0</v>
      </c>
      <c r="B76" s="183" t="str">
        <f>[3]Invoerensolo!$G$12</f>
        <v/>
      </c>
      <c r="C76" s="183">
        <f>[3]Invoerensolo!$H$12</f>
        <v>0</v>
      </c>
      <c r="D76" s="173">
        <v>0.4</v>
      </c>
      <c r="E76" s="184">
        <f>[3]Invoerensolo!$AK$12</f>
        <v>0</v>
      </c>
      <c r="F76" s="184">
        <f>[3]Invoerensolo!$AL$12</f>
        <v>0</v>
      </c>
      <c r="G76" s="184">
        <f>[3]Invoerensolo!$AM$12</f>
        <v>0</v>
      </c>
      <c r="H76" s="185">
        <f>[3]Invoerensolo!$AN$12</f>
        <v>0</v>
      </c>
      <c r="I76" s="185">
        <f>[3]Invoerensolo!$AO$12</f>
        <v>0</v>
      </c>
      <c r="J76" s="186">
        <f>[3]Invoerensolo!$AQ$12</f>
        <v>0</v>
      </c>
      <c r="K76" s="187" t="s">
        <v>112</v>
      </c>
      <c r="L76" s="188" t="s">
        <v>161</v>
      </c>
      <c r="M76" s="189">
        <f>[3]Invoerensolo!$C$3</f>
        <v>0</v>
      </c>
      <c r="N76" s="190" t="s">
        <v>149</v>
      </c>
      <c r="O76" s="191">
        <f>ROUND([3]Invoerensolo!$O$12*[3]Invoerensolo!$C$3/100,4)</f>
        <v>0</v>
      </c>
      <c r="P76" s="102" t="str">
        <f>[3]Invoerensolo!$P$12</f>
        <v/>
      </c>
    </row>
    <row r="77" spans="1:16" ht="18.95" customHeight="1">
      <c r="A77" s="183">
        <f>[3]Invoerensolo!$L$12</f>
        <v>0</v>
      </c>
      <c r="B77" s="183" t="str">
        <f>[3]Invoerensolo!$J$12</f>
        <v/>
      </c>
      <c r="C77" s="183">
        <f>[3]Invoerensolo!$K$12</f>
        <v>0</v>
      </c>
      <c r="D77" s="173">
        <v>0.3</v>
      </c>
      <c r="E77" s="184">
        <f>[3]Invoerensolo!$AX$12</f>
        <v>0</v>
      </c>
      <c r="F77" s="184">
        <f>[3]Invoerensolo!$AY$12</f>
        <v>0</v>
      </c>
      <c r="G77" s="184">
        <f>[3]Invoerensolo!$AZ$12</f>
        <v>0</v>
      </c>
      <c r="H77" s="185">
        <f>[3]Invoerensolo!$BA$12</f>
        <v>0</v>
      </c>
      <c r="I77" s="185">
        <f>[3]Invoerensolo!$BB$12</f>
        <v>0</v>
      </c>
      <c r="J77" s="186">
        <f>[3]Invoerensolo!$BD$12</f>
        <v>0</v>
      </c>
      <c r="K77" s="187" t="s">
        <v>113</v>
      </c>
    </row>
    <row r="78" spans="1:16" ht="18.75" customHeight="1">
      <c r="A78" s="183"/>
      <c r="B78" s="183"/>
      <c r="C78" s="183"/>
      <c r="F78" s="192"/>
      <c r="G78" s="192"/>
      <c r="H78" s="193"/>
      <c r="I78" s="193"/>
      <c r="J78" s="194">
        <f>SUM(J75:J77)</f>
        <v>0</v>
      </c>
    </row>
    <row r="79" spans="1:16" ht="18.95" customHeight="1" thickBot="1">
      <c r="A79" s="183"/>
      <c r="B79" s="183"/>
      <c r="C79" s="183"/>
      <c r="F79" s="183"/>
      <c r="G79" s="183"/>
      <c r="H79" s="195"/>
      <c r="I79" s="196" t="s">
        <v>104</v>
      </c>
      <c r="J79" s="197">
        <f>[3]Invoerensolo!$BG$12</f>
        <v>0</v>
      </c>
      <c r="K79" s="198" t="s">
        <v>105</v>
      </c>
    </row>
    <row r="80" spans="1:16" ht="18.95" customHeight="1" thickTop="1" thickBot="1">
      <c r="A80" s="183"/>
      <c r="B80" s="183" t="s">
        <v>27</v>
      </c>
      <c r="C80" s="183">
        <f>[3]Invoerensolo!$E$12</f>
        <v>0</v>
      </c>
      <c r="F80" s="183"/>
      <c r="G80" s="183"/>
      <c r="H80" s="195"/>
      <c r="I80" s="196" t="s">
        <v>125</v>
      </c>
      <c r="J80" s="101">
        <f>[3]Invoerensolo!$BH$12</f>
        <v>0</v>
      </c>
      <c r="L80" s="97" t="s">
        <v>162</v>
      </c>
      <c r="M80" s="97">
        <f>[3]Invoerensolo!$C$2</f>
        <v>100</v>
      </c>
      <c r="N80" s="199" t="s">
        <v>149</v>
      </c>
      <c r="O80" s="168">
        <f>[3]Invoerensolo!$BJ$12</f>
        <v>0</v>
      </c>
      <c r="P80" s="102" t="str">
        <f>[3]Invoerensolo!$R$12</f>
        <v/>
      </c>
    </row>
    <row r="81" spans="1:16" ht="18.95" customHeight="1" thickTop="1">
      <c r="A81" s="183"/>
      <c r="B81" s="183" t="s">
        <v>120</v>
      </c>
      <c r="C81" s="183">
        <f>[3]Invoerensolo!$F$12</f>
        <v>0</v>
      </c>
      <c r="F81" s="183"/>
      <c r="G81" s="183"/>
      <c r="H81" s="200"/>
      <c r="L81" s="195" t="s">
        <v>109</v>
      </c>
      <c r="N81" s="97"/>
      <c r="O81" s="101">
        <f>[3]Invoerensolo!$C$12</f>
        <v>0</v>
      </c>
      <c r="P81" s="201"/>
    </row>
    <row r="82" spans="1:16" ht="18.95" customHeight="1" thickBot="1">
      <c r="A82" s="183"/>
      <c r="B82" s="183"/>
      <c r="C82" s="183"/>
      <c r="F82" s="183"/>
      <c r="G82" s="183"/>
      <c r="H82" s="195"/>
      <c r="I82" s="195"/>
    </row>
    <row r="83" spans="1:16" ht="18.95" customHeight="1">
      <c r="A83" s="200">
        <f>[3]Invoerensolo!$B$13</f>
        <v>7</v>
      </c>
      <c r="B83" s="202" t="str">
        <f>[3]Invoerensolo!$D$13</f>
        <v/>
      </c>
      <c r="C83" s="172" t="str">
        <f>[3]Invoerensolo!M13</f>
        <v/>
      </c>
      <c r="D83" s="173">
        <v>0.3</v>
      </c>
      <c r="E83" s="203">
        <f>[3]Invoerensolo!$X$13</f>
        <v>0</v>
      </c>
      <c r="F83" s="203">
        <f>[3]Invoerensolo!$Y$13</f>
        <v>0</v>
      </c>
      <c r="G83" s="203">
        <f>[3]Invoerensolo!$Z$13</f>
        <v>0</v>
      </c>
      <c r="H83" s="204">
        <f>[3]Invoerensolo!$AA$13</f>
        <v>0</v>
      </c>
      <c r="I83" s="204">
        <f>[3]Invoerensolo!$AB$13</f>
        <v>0</v>
      </c>
      <c r="J83" s="186">
        <f>[3]Invoerensolo!$AD$13</f>
        <v>0</v>
      </c>
      <c r="K83" s="187" t="s">
        <v>111</v>
      </c>
      <c r="L83" s="205" t="s">
        <v>160</v>
      </c>
      <c r="M83" s="206">
        <f>[3]Invoerensolo!$C$1</f>
        <v>100</v>
      </c>
      <c r="N83" s="207" t="s">
        <v>149</v>
      </c>
      <c r="O83" s="208">
        <f>ROUND([3]Invoerensolo!$BR$13*[3]Invoerensolo!$C$1/100,4)</f>
        <v>0</v>
      </c>
      <c r="P83" s="182" t="str">
        <f>[3]Invoerensolo!$BS$13</f>
        <v/>
      </c>
    </row>
    <row r="84" spans="1:16" ht="18.95" customHeight="1" thickBot="1">
      <c r="A84" s="183">
        <f>[3]Invoerensolo!$I$13</f>
        <v>0</v>
      </c>
      <c r="B84" s="183" t="str">
        <f>[3]Invoerensolo!$G$13</f>
        <v/>
      </c>
      <c r="C84" s="183">
        <f>[3]Invoerensolo!$H$13</f>
        <v>0</v>
      </c>
      <c r="D84" s="173">
        <v>0.4</v>
      </c>
      <c r="E84" s="184">
        <f>[3]Invoerensolo!$AK$13</f>
        <v>0</v>
      </c>
      <c r="F84" s="184">
        <f>[3]Invoerensolo!$AL$13</f>
        <v>0</v>
      </c>
      <c r="G84" s="184">
        <f>[3]Invoerensolo!$AM$13</f>
        <v>0</v>
      </c>
      <c r="H84" s="185">
        <f>[3]Invoerensolo!$AN$13</f>
        <v>0</v>
      </c>
      <c r="I84" s="185">
        <f>[3]Invoerensolo!$AO$13</f>
        <v>0</v>
      </c>
      <c r="J84" s="186">
        <f>[3]Invoerensolo!$AQ$13</f>
        <v>0</v>
      </c>
      <c r="K84" s="187" t="s">
        <v>112</v>
      </c>
      <c r="L84" s="188" t="s">
        <v>161</v>
      </c>
      <c r="M84" s="189">
        <f>[3]Invoerensolo!$C$3</f>
        <v>0</v>
      </c>
      <c r="N84" s="190" t="s">
        <v>149</v>
      </c>
      <c r="O84" s="191">
        <f>ROUND([3]Invoerensolo!$O$13*[3]Invoerensolo!$C$3/100,4)</f>
        <v>0</v>
      </c>
      <c r="P84" s="102" t="str">
        <f>[3]Invoerensolo!$P$13</f>
        <v/>
      </c>
    </row>
    <row r="85" spans="1:16" ht="18.95" customHeight="1">
      <c r="A85" s="183">
        <f>[3]Invoerensolo!$L$13</f>
        <v>0</v>
      </c>
      <c r="B85" s="183" t="str">
        <f>[3]Invoerensolo!$J$13</f>
        <v/>
      </c>
      <c r="C85" s="183">
        <f>[3]Invoerensolo!$K$13</f>
        <v>0</v>
      </c>
      <c r="D85" s="173">
        <v>0.3</v>
      </c>
      <c r="E85" s="184">
        <f>[3]Invoerensolo!$AX$13</f>
        <v>0</v>
      </c>
      <c r="F85" s="184">
        <f>[3]Invoerensolo!$AY$13</f>
        <v>0</v>
      </c>
      <c r="G85" s="184">
        <f>[3]Invoerensolo!$AZ$13</f>
        <v>0</v>
      </c>
      <c r="H85" s="185">
        <f>[3]Invoerensolo!$BA$13</f>
        <v>0</v>
      </c>
      <c r="I85" s="185">
        <f>[3]Invoerensolo!$BB$13</f>
        <v>0</v>
      </c>
      <c r="J85" s="186">
        <f>[3]Invoerensolo!$BD$13</f>
        <v>0</v>
      </c>
      <c r="K85" s="187" t="s">
        <v>113</v>
      </c>
    </row>
    <row r="86" spans="1:16" ht="18.75" customHeight="1">
      <c r="A86" s="183"/>
      <c r="B86" s="183"/>
      <c r="C86" s="183"/>
      <c r="F86" s="192"/>
      <c r="G86" s="192"/>
      <c r="H86" s="193"/>
      <c r="I86" s="193"/>
      <c r="J86" s="194">
        <f>SUM(J83:J85)</f>
        <v>0</v>
      </c>
    </row>
    <row r="87" spans="1:16" ht="18.95" customHeight="1" thickBot="1">
      <c r="A87" s="183"/>
      <c r="B87" s="183"/>
      <c r="C87" s="183"/>
      <c r="F87" s="183"/>
      <c r="G87" s="183"/>
      <c r="H87" s="195"/>
      <c r="I87" s="196" t="s">
        <v>104</v>
      </c>
      <c r="J87" s="197">
        <f>[3]Invoerensolo!$BG$13</f>
        <v>0</v>
      </c>
      <c r="K87" s="198" t="s">
        <v>105</v>
      </c>
    </row>
    <row r="88" spans="1:16" ht="18.95" customHeight="1" thickTop="1" thickBot="1">
      <c r="A88" s="183"/>
      <c r="B88" s="183" t="s">
        <v>27</v>
      </c>
      <c r="C88" s="183">
        <f>[3]Invoerensolo!$E$13</f>
        <v>0</v>
      </c>
      <c r="F88" s="183"/>
      <c r="G88" s="183"/>
      <c r="H88" s="195"/>
      <c r="I88" s="196" t="s">
        <v>125</v>
      </c>
      <c r="J88" s="101">
        <f>[3]Invoerensolo!$BH$13</f>
        <v>0</v>
      </c>
      <c r="L88" s="97" t="s">
        <v>162</v>
      </c>
      <c r="M88" s="97">
        <f>[3]Invoerensolo!$C$2</f>
        <v>100</v>
      </c>
      <c r="N88" s="199" t="s">
        <v>149</v>
      </c>
      <c r="O88" s="168">
        <f>[3]Invoerensolo!$BJ$13</f>
        <v>0</v>
      </c>
      <c r="P88" s="102" t="str">
        <f>[3]Invoerensolo!$R$13</f>
        <v/>
      </c>
    </row>
    <row r="89" spans="1:16" ht="18.95" customHeight="1" thickTop="1">
      <c r="A89" s="183"/>
      <c r="B89" s="183" t="s">
        <v>120</v>
      </c>
      <c r="C89" s="183">
        <f>[3]Invoerensolo!$F$13</f>
        <v>0</v>
      </c>
      <c r="F89" s="183"/>
      <c r="G89" s="183"/>
      <c r="H89" s="200"/>
      <c r="L89" s="195" t="s">
        <v>109</v>
      </c>
      <c r="N89" s="97"/>
      <c r="O89" s="101">
        <f>[3]Invoerensolo!$C$13</f>
        <v>0</v>
      </c>
      <c r="P89" s="201"/>
    </row>
    <row r="90" spans="1:16" ht="18.95" customHeight="1" thickBot="1">
      <c r="A90" s="183"/>
      <c r="B90" s="183"/>
      <c r="C90" s="183"/>
      <c r="F90" s="183"/>
      <c r="G90" s="183"/>
      <c r="H90" s="195"/>
      <c r="I90" s="195"/>
    </row>
    <row r="91" spans="1:16" ht="18.95" customHeight="1">
      <c r="A91" s="200">
        <f>[3]Invoerensolo!$B$14</f>
        <v>7</v>
      </c>
      <c r="B91" s="202" t="str">
        <f>[3]Invoerensolo!$D$14</f>
        <v/>
      </c>
      <c r="C91" s="172" t="str">
        <f>[3]Invoerensolo!M14</f>
        <v/>
      </c>
      <c r="D91" s="173">
        <v>0.3</v>
      </c>
      <c r="E91" s="203">
        <f>[3]Invoerensolo!$X$14</f>
        <v>0</v>
      </c>
      <c r="F91" s="203">
        <f>[3]Invoerensolo!$Y$14</f>
        <v>0</v>
      </c>
      <c r="G91" s="203">
        <f>[3]Invoerensolo!$Z$14</f>
        <v>0</v>
      </c>
      <c r="H91" s="204">
        <f>[3]Invoerensolo!$AA$14</f>
        <v>0</v>
      </c>
      <c r="I91" s="204">
        <f>[3]Invoerensolo!$AB$14</f>
        <v>0</v>
      </c>
      <c r="J91" s="186">
        <f>[3]Invoerensolo!$AD$14</f>
        <v>0</v>
      </c>
      <c r="K91" s="187" t="s">
        <v>111</v>
      </c>
      <c r="L91" s="205" t="s">
        <v>160</v>
      </c>
      <c r="M91" s="206">
        <f>[3]Invoerensolo!$C$1</f>
        <v>100</v>
      </c>
      <c r="N91" s="207" t="s">
        <v>149</v>
      </c>
      <c r="O91" s="208">
        <f>ROUND([3]Invoerensolo!$BR$14*[3]Invoerensolo!$C$1/100,4)</f>
        <v>0</v>
      </c>
      <c r="P91" s="182" t="str">
        <f>[3]Invoerensolo!$BS$14</f>
        <v/>
      </c>
    </row>
    <row r="92" spans="1:16" ht="18.95" customHeight="1" thickBot="1">
      <c r="A92" s="183">
        <f>[3]Invoerensolo!$I$14</f>
        <v>0</v>
      </c>
      <c r="B92" s="183" t="str">
        <f>[3]Invoerensolo!$G$14</f>
        <v/>
      </c>
      <c r="C92" s="183">
        <f>[3]Invoerensolo!$H$14</f>
        <v>0</v>
      </c>
      <c r="D92" s="173">
        <v>0.4</v>
      </c>
      <c r="E92" s="184">
        <f>[3]Invoerensolo!$AK$14</f>
        <v>0</v>
      </c>
      <c r="F92" s="184">
        <f>[3]Invoerensolo!$AL$14</f>
        <v>0</v>
      </c>
      <c r="G92" s="184">
        <f>[3]Invoerensolo!$AM$14</f>
        <v>0</v>
      </c>
      <c r="H92" s="185">
        <f>[3]Invoerensolo!$AN$14</f>
        <v>0</v>
      </c>
      <c r="I92" s="185">
        <f>[3]Invoerensolo!$AO$14</f>
        <v>0</v>
      </c>
      <c r="J92" s="186">
        <f>[3]Invoerensolo!$AQ$14</f>
        <v>0</v>
      </c>
      <c r="K92" s="187" t="s">
        <v>112</v>
      </c>
      <c r="L92" s="188" t="s">
        <v>161</v>
      </c>
      <c r="M92" s="189">
        <f>[3]Invoerensolo!$C$3</f>
        <v>0</v>
      </c>
      <c r="N92" s="190" t="s">
        <v>149</v>
      </c>
      <c r="O92" s="191">
        <f>ROUND([3]Invoerensolo!$O$14*[3]Invoerensolo!$C$3/100,4)</f>
        <v>0</v>
      </c>
      <c r="P92" s="102" t="str">
        <f>[3]Invoerensolo!$P$14</f>
        <v/>
      </c>
    </row>
    <row r="93" spans="1:16" ht="18.95" customHeight="1">
      <c r="A93" s="183">
        <f>[3]Invoerensolo!$L$14</f>
        <v>0</v>
      </c>
      <c r="B93" s="183" t="str">
        <f>[3]Invoerensolo!$J$14</f>
        <v/>
      </c>
      <c r="C93" s="183">
        <f>[3]Invoerensolo!$K$14</f>
        <v>0</v>
      </c>
      <c r="D93" s="173">
        <v>0.3</v>
      </c>
      <c r="E93" s="184">
        <f>[3]Invoerensolo!$AX$14</f>
        <v>0</v>
      </c>
      <c r="F93" s="184">
        <f>[3]Invoerensolo!$AY$14</f>
        <v>0</v>
      </c>
      <c r="G93" s="184">
        <f>[3]Invoerensolo!$AZ$14</f>
        <v>0</v>
      </c>
      <c r="H93" s="185">
        <f>[3]Invoerensolo!$BA$14</f>
        <v>0</v>
      </c>
      <c r="I93" s="185">
        <f>[3]Invoerensolo!$BB$14</f>
        <v>0</v>
      </c>
      <c r="J93" s="186">
        <f>[3]Invoerensolo!$BD$14</f>
        <v>0</v>
      </c>
      <c r="K93" s="187" t="s">
        <v>113</v>
      </c>
    </row>
    <row r="94" spans="1:16" ht="18.75" customHeight="1">
      <c r="A94" s="183"/>
      <c r="B94" s="183"/>
      <c r="C94" s="183"/>
      <c r="F94" s="192"/>
      <c r="G94" s="192"/>
      <c r="H94" s="193"/>
      <c r="I94" s="193"/>
      <c r="J94" s="194">
        <f>SUM(J91:J93)</f>
        <v>0</v>
      </c>
    </row>
    <row r="95" spans="1:16" ht="18.95" customHeight="1" thickBot="1">
      <c r="A95" s="183"/>
      <c r="B95" s="183"/>
      <c r="C95" s="183"/>
      <c r="F95" s="183"/>
      <c r="G95" s="183"/>
      <c r="H95" s="195"/>
      <c r="I95" s="196" t="s">
        <v>104</v>
      </c>
      <c r="J95" s="197">
        <f>[3]Invoerensolo!$BG$14</f>
        <v>0</v>
      </c>
      <c r="K95" s="198" t="s">
        <v>105</v>
      </c>
    </row>
    <row r="96" spans="1:16" ht="18.95" customHeight="1" thickTop="1" thickBot="1">
      <c r="A96" s="183"/>
      <c r="B96" s="183" t="s">
        <v>27</v>
      </c>
      <c r="C96" s="183">
        <f>[3]Invoerensolo!$E$14</f>
        <v>0</v>
      </c>
      <c r="F96" s="183"/>
      <c r="G96" s="183"/>
      <c r="H96" s="195"/>
      <c r="I96" s="196" t="s">
        <v>125</v>
      </c>
      <c r="J96" s="101">
        <f>[3]Invoerensolo!$BH$14</f>
        <v>0</v>
      </c>
      <c r="L96" s="97" t="s">
        <v>162</v>
      </c>
      <c r="M96" s="97">
        <f>[3]Invoerensolo!$C$2</f>
        <v>100</v>
      </c>
      <c r="N96" s="199" t="s">
        <v>149</v>
      </c>
      <c r="O96" s="168">
        <f>[3]Invoerensolo!$BJ$14</f>
        <v>0</v>
      </c>
      <c r="P96" s="102" t="str">
        <f>[3]Invoerensolo!$R$14</f>
        <v/>
      </c>
    </row>
    <row r="97" spans="1:16" ht="18.95" customHeight="1" thickTop="1">
      <c r="A97" s="183"/>
      <c r="B97" s="183" t="s">
        <v>120</v>
      </c>
      <c r="C97" s="183">
        <f>[3]Invoerensolo!$F$14</f>
        <v>0</v>
      </c>
      <c r="F97" s="183"/>
      <c r="G97" s="183"/>
      <c r="H97" s="200"/>
      <c r="L97" s="195" t="s">
        <v>109</v>
      </c>
      <c r="N97" s="97"/>
      <c r="O97" s="101">
        <f>[3]Invoerensolo!$C$14</f>
        <v>0</v>
      </c>
      <c r="P97" s="201"/>
    </row>
    <row r="98" spans="1:16" ht="18.95" customHeight="1" thickBot="1">
      <c r="A98" s="183"/>
      <c r="B98" s="183"/>
      <c r="C98" s="183"/>
      <c r="F98" s="183"/>
      <c r="G98" s="183"/>
      <c r="H98" s="195"/>
      <c r="I98" s="195"/>
    </row>
    <row r="99" spans="1:16" ht="18.95" customHeight="1">
      <c r="A99" s="200">
        <f>[3]Invoerensolo!$B$15</f>
        <v>7</v>
      </c>
      <c r="B99" s="202" t="str">
        <f>[3]Invoerensolo!$D$15</f>
        <v/>
      </c>
      <c r="C99" s="172" t="str">
        <f>[3]Invoerensolo!M15</f>
        <v/>
      </c>
      <c r="D99" s="173">
        <v>0.3</v>
      </c>
      <c r="E99" s="203">
        <f>[3]Invoerensolo!$X$15</f>
        <v>0</v>
      </c>
      <c r="F99" s="203">
        <f>[3]Invoerensolo!$Y$15</f>
        <v>0</v>
      </c>
      <c r="G99" s="203">
        <f>[3]Invoerensolo!$Z$15</f>
        <v>0</v>
      </c>
      <c r="H99" s="204">
        <f>[3]Invoerensolo!$AA$15</f>
        <v>0</v>
      </c>
      <c r="I99" s="204">
        <f>[3]Invoerensolo!$AB$15</f>
        <v>0</v>
      </c>
      <c r="J99" s="186">
        <f>[3]Invoerensolo!$AD$15</f>
        <v>0</v>
      </c>
      <c r="K99" s="187" t="s">
        <v>111</v>
      </c>
      <c r="L99" s="205" t="s">
        <v>160</v>
      </c>
      <c r="M99" s="206">
        <f>[3]Invoerensolo!$C$1</f>
        <v>100</v>
      </c>
      <c r="N99" s="207" t="s">
        <v>149</v>
      </c>
      <c r="O99" s="208">
        <f>ROUND([3]Invoerensolo!$BR$15*[3]Invoerensolo!$C$1/100,4)</f>
        <v>0</v>
      </c>
      <c r="P99" s="182" t="str">
        <f>[3]Invoerensolo!$BS$15</f>
        <v/>
      </c>
    </row>
    <row r="100" spans="1:16" ht="18.95" customHeight="1" thickBot="1">
      <c r="A100" s="183">
        <f>[3]Invoerensolo!$I$15</f>
        <v>0</v>
      </c>
      <c r="B100" s="183" t="str">
        <f>[3]Invoerensolo!$G$15</f>
        <v/>
      </c>
      <c r="C100" s="183">
        <f>[3]Invoerensolo!$H$15</f>
        <v>0</v>
      </c>
      <c r="D100" s="173">
        <v>0.4</v>
      </c>
      <c r="E100" s="184">
        <f>[3]Invoerensolo!$AK$15</f>
        <v>0</v>
      </c>
      <c r="F100" s="184">
        <f>[3]Invoerensolo!$AL$15</f>
        <v>0</v>
      </c>
      <c r="G100" s="184">
        <f>[3]Invoerensolo!$AM$15</f>
        <v>0</v>
      </c>
      <c r="H100" s="185">
        <f>[3]Invoerensolo!$AN$15</f>
        <v>0</v>
      </c>
      <c r="I100" s="185">
        <f>[3]Invoerensolo!$AO$15</f>
        <v>0</v>
      </c>
      <c r="J100" s="186">
        <f>[3]Invoerensolo!$AQ$15</f>
        <v>0</v>
      </c>
      <c r="K100" s="187" t="s">
        <v>112</v>
      </c>
      <c r="L100" s="188" t="s">
        <v>161</v>
      </c>
      <c r="M100" s="189">
        <f>[3]Invoerensolo!$C$3</f>
        <v>0</v>
      </c>
      <c r="N100" s="190" t="s">
        <v>149</v>
      </c>
      <c r="O100" s="191">
        <f>ROUND([3]Invoerensolo!$O$15*[3]Invoerensolo!$C$3/100,4)</f>
        <v>0</v>
      </c>
      <c r="P100" s="102" t="str">
        <f>[3]Invoerensolo!$P$15</f>
        <v/>
      </c>
    </row>
    <row r="101" spans="1:16" ht="18.95" customHeight="1">
      <c r="A101" s="183">
        <f>[3]Invoerensolo!$L$15</f>
        <v>0</v>
      </c>
      <c r="B101" s="183" t="str">
        <f>[3]Invoerensolo!$J$15</f>
        <v/>
      </c>
      <c r="C101" s="183">
        <f>[3]Invoerensolo!$K$15</f>
        <v>0</v>
      </c>
      <c r="D101" s="173">
        <v>0.3</v>
      </c>
      <c r="E101" s="184">
        <f>[3]Invoerensolo!$AX$15</f>
        <v>0</v>
      </c>
      <c r="F101" s="184">
        <f>[3]Invoerensolo!$AY$15</f>
        <v>0</v>
      </c>
      <c r="G101" s="184">
        <f>[3]Invoerensolo!$AZ$15</f>
        <v>0</v>
      </c>
      <c r="H101" s="185">
        <f>[3]Invoerensolo!$BA$15</f>
        <v>0</v>
      </c>
      <c r="I101" s="185">
        <f>[3]Invoerensolo!$BB$15</f>
        <v>0</v>
      </c>
      <c r="J101" s="186">
        <f>[3]Invoerensolo!$BD$15</f>
        <v>0</v>
      </c>
      <c r="K101" s="187" t="s">
        <v>113</v>
      </c>
    </row>
    <row r="102" spans="1:16" ht="18.75" customHeight="1">
      <c r="A102" s="183"/>
      <c r="B102" s="183"/>
      <c r="C102" s="183"/>
      <c r="F102" s="192"/>
      <c r="G102" s="192"/>
      <c r="H102" s="193"/>
      <c r="I102" s="193"/>
      <c r="J102" s="194">
        <f>SUM(J99:J101)</f>
        <v>0</v>
      </c>
    </row>
    <row r="103" spans="1:16" ht="18.95" customHeight="1" thickBot="1">
      <c r="A103" s="183"/>
      <c r="B103" s="183"/>
      <c r="C103" s="183"/>
      <c r="F103" s="183"/>
      <c r="G103" s="183"/>
      <c r="H103" s="195"/>
      <c r="I103" s="196" t="s">
        <v>104</v>
      </c>
      <c r="J103" s="197">
        <f>[3]Invoerensolo!$BG$15</f>
        <v>0</v>
      </c>
      <c r="K103" s="198" t="s">
        <v>105</v>
      </c>
    </row>
    <row r="104" spans="1:16" ht="18.95" customHeight="1" thickTop="1" thickBot="1">
      <c r="A104" s="183"/>
      <c r="B104" s="183" t="s">
        <v>27</v>
      </c>
      <c r="C104" s="183">
        <f>[3]Invoerensolo!$E$15</f>
        <v>0</v>
      </c>
      <c r="F104" s="183"/>
      <c r="G104" s="183"/>
      <c r="H104" s="195"/>
      <c r="I104" s="196" t="s">
        <v>125</v>
      </c>
      <c r="J104" s="101">
        <f>[3]Invoerensolo!$BH$15</f>
        <v>0</v>
      </c>
      <c r="L104" s="97" t="s">
        <v>162</v>
      </c>
      <c r="M104" s="97">
        <f>[3]Invoerensolo!$C$2</f>
        <v>100</v>
      </c>
      <c r="N104" s="199" t="s">
        <v>149</v>
      </c>
      <c r="O104" s="168">
        <f>[3]Invoerensolo!$BJ$15</f>
        <v>0</v>
      </c>
      <c r="P104" s="102" t="str">
        <f>[3]Invoerensolo!$R$15</f>
        <v/>
      </c>
    </row>
    <row r="105" spans="1:16" ht="18.95" customHeight="1" thickTop="1">
      <c r="A105" s="183"/>
      <c r="B105" s="183" t="s">
        <v>120</v>
      </c>
      <c r="C105" s="183">
        <f>[3]Invoerensolo!$F$15</f>
        <v>0</v>
      </c>
      <c r="F105" s="183"/>
      <c r="G105" s="183"/>
      <c r="H105" s="200"/>
      <c r="L105" s="195" t="s">
        <v>109</v>
      </c>
      <c r="N105" s="97"/>
      <c r="O105" s="101">
        <f>[3]Invoerensolo!$C$15</f>
        <v>0</v>
      </c>
      <c r="P105" s="201"/>
    </row>
    <row r="106" spans="1:16" ht="18.95" customHeight="1" thickBot="1">
      <c r="A106" s="183"/>
      <c r="B106" s="183"/>
      <c r="C106" s="183"/>
      <c r="F106" s="183"/>
      <c r="G106" s="183"/>
      <c r="H106" s="195"/>
      <c r="I106" s="195"/>
    </row>
    <row r="107" spans="1:16" ht="18.95" customHeight="1">
      <c r="A107" s="200">
        <f>[3]Invoerensolo!$B$16</f>
        <v>7</v>
      </c>
      <c r="B107" s="202" t="str">
        <f>[3]Invoerensolo!$D$16</f>
        <v/>
      </c>
      <c r="C107" s="172" t="str">
        <f>[3]Invoerensolo!M16</f>
        <v/>
      </c>
      <c r="D107" s="173">
        <v>0.3</v>
      </c>
      <c r="E107" s="203">
        <f>[3]Invoerensolo!$X$16</f>
        <v>0</v>
      </c>
      <c r="F107" s="203">
        <f>[3]Invoerensolo!$Y$16</f>
        <v>0</v>
      </c>
      <c r="G107" s="203">
        <f>[3]Invoerensolo!$Z$16</f>
        <v>0</v>
      </c>
      <c r="H107" s="204">
        <f>[3]Invoerensolo!$AA$16</f>
        <v>0</v>
      </c>
      <c r="I107" s="204">
        <f>[3]Invoerensolo!$AB$16</f>
        <v>0</v>
      </c>
      <c r="J107" s="186">
        <f>[3]Invoerensolo!$AD$16</f>
        <v>0</v>
      </c>
      <c r="K107" s="187" t="s">
        <v>111</v>
      </c>
      <c r="L107" s="205" t="s">
        <v>160</v>
      </c>
      <c r="M107" s="206">
        <f>[3]Invoerensolo!$C$1</f>
        <v>100</v>
      </c>
      <c r="N107" s="207" t="s">
        <v>149</v>
      </c>
      <c r="O107" s="208">
        <f>ROUND([3]Invoerensolo!$BR$16*[3]Invoerensolo!$C$1/100,4)</f>
        <v>0</v>
      </c>
      <c r="P107" s="182" t="str">
        <f>[3]Invoerensolo!$BS$16</f>
        <v/>
      </c>
    </row>
    <row r="108" spans="1:16" ht="18.95" customHeight="1" thickBot="1">
      <c r="A108" s="183">
        <f>[3]Invoerensolo!$I$16</f>
        <v>0</v>
      </c>
      <c r="B108" s="183" t="str">
        <f>[3]Invoerensolo!$G$16</f>
        <v/>
      </c>
      <c r="C108" s="183">
        <f>[3]Invoerensolo!$H$16</f>
        <v>0</v>
      </c>
      <c r="D108" s="173">
        <v>0.4</v>
      </c>
      <c r="E108" s="184">
        <f>[3]Invoerensolo!$AK$16</f>
        <v>0</v>
      </c>
      <c r="F108" s="184">
        <f>[3]Invoerensolo!$AL$16</f>
        <v>0</v>
      </c>
      <c r="G108" s="184">
        <f>[3]Invoerensolo!$AM$16</f>
        <v>0</v>
      </c>
      <c r="H108" s="185">
        <f>[3]Invoerensolo!$AN$16</f>
        <v>0</v>
      </c>
      <c r="I108" s="185">
        <f>[3]Invoerensolo!$AO$16</f>
        <v>0</v>
      </c>
      <c r="J108" s="186">
        <f>[3]Invoerensolo!$AQ$16</f>
        <v>0</v>
      </c>
      <c r="K108" s="187" t="s">
        <v>112</v>
      </c>
      <c r="L108" s="188" t="s">
        <v>161</v>
      </c>
      <c r="M108" s="189">
        <f>[3]Invoerensolo!$C$3</f>
        <v>0</v>
      </c>
      <c r="N108" s="190" t="s">
        <v>149</v>
      </c>
      <c r="O108" s="191">
        <f>ROUND([3]Invoerensolo!$O$16*[3]Invoerensolo!$C$3/100,4)</f>
        <v>0</v>
      </c>
      <c r="P108" s="102" t="str">
        <f>[3]Invoerensolo!$P$16</f>
        <v/>
      </c>
    </row>
    <row r="109" spans="1:16" ht="18.95" customHeight="1">
      <c r="A109" s="183">
        <f>[3]Invoerensolo!$L$16</f>
        <v>0</v>
      </c>
      <c r="B109" s="183" t="str">
        <f>[3]Invoerensolo!$J$16</f>
        <v/>
      </c>
      <c r="C109" s="183">
        <f>[3]Invoerensolo!$K$16</f>
        <v>0</v>
      </c>
      <c r="D109" s="173">
        <v>0.3</v>
      </c>
      <c r="E109" s="184">
        <f>[3]Invoerensolo!$AX$16</f>
        <v>0</v>
      </c>
      <c r="F109" s="184">
        <f>[3]Invoerensolo!$AY$16</f>
        <v>0</v>
      </c>
      <c r="G109" s="184">
        <f>[3]Invoerensolo!$AZ$16</f>
        <v>0</v>
      </c>
      <c r="H109" s="185">
        <f>[3]Invoerensolo!$BA$16</f>
        <v>0</v>
      </c>
      <c r="I109" s="185">
        <f>[3]Invoerensolo!$BB$16</f>
        <v>0</v>
      </c>
      <c r="J109" s="186">
        <f>[3]Invoerensolo!$BD$16</f>
        <v>0</v>
      </c>
      <c r="K109" s="187" t="s">
        <v>113</v>
      </c>
    </row>
    <row r="110" spans="1:16" ht="18.75" customHeight="1">
      <c r="A110" s="183"/>
      <c r="B110" s="183"/>
      <c r="C110" s="183"/>
      <c r="F110" s="192"/>
      <c r="G110" s="192"/>
      <c r="H110" s="193"/>
      <c r="I110" s="193"/>
      <c r="J110" s="194">
        <f>SUM(J107:J109)</f>
        <v>0</v>
      </c>
    </row>
    <row r="111" spans="1:16" ht="18.95" customHeight="1" thickBot="1">
      <c r="A111" s="183"/>
      <c r="B111" s="183"/>
      <c r="C111" s="183"/>
      <c r="F111" s="183"/>
      <c r="G111" s="183"/>
      <c r="H111" s="195"/>
      <c r="I111" s="196" t="s">
        <v>104</v>
      </c>
      <c r="J111" s="197">
        <f>[3]Invoerensolo!$BG$16</f>
        <v>0</v>
      </c>
      <c r="K111" s="198" t="s">
        <v>105</v>
      </c>
    </row>
    <row r="112" spans="1:16" ht="18.95" customHeight="1" thickTop="1" thickBot="1">
      <c r="A112" s="183"/>
      <c r="B112" s="183" t="s">
        <v>27</v>
      </c>
      <c r="C112" s="183">
        <f>[3]Invoerensolo!$E$16</f>
        <v>0</v>
      </c>
      <c r="F112" s="183"/>
      <c r="G112" s="183"/>
      <c r="H112" s="195"/>
      <c r="I112" s="196" t="s">
        <v>125</v>
      </c>
      <c r="J112" s="101">
        <f>[3]Invoerensolo!$BH$16</f>
        <v>0</v>
      </c>
      <c r="L112" s="97" t="s">
        <v>162</v>
      </c>
      <c r="M112" s="97">
        <f>[3]Invoerensolo!$C$2</f>
        <v>100</v>
      </c>
      <c r="N112" s="199" t="s">
        <v>149</v>
      </c>
      <c r="O112" s="168">
        <f>[3]Invoerensolo!$BJ$16</f>
        <v>0</v>
      </c>
      <c r="P112" s="102" t="str">
        <f>[3]Invoerensolo!$R$16</f>
        <v/>
      </c>
    </row>
    <row r="113" spans="1:16" ht="18.95" customHeight="1" thickTop="1">
      <c r="A113" s="183"/>
      <c r="B113" s="183" t="s">
        <v>120</v>
      </c>
      <c r="C113" s="183">
        <f>[3]Invoerensolo!$F$16</f>
        <v>0</v>
      </c>
      <c r="F113" s="183"/>
      <c r="G113" s="183"/>
      <c r="H113" s="200"/>
      <c r="L113" s="195" t="s">
        <v>109</v>
      </c>
      <c r="N113" s="97"/>
      <c r="O113" s="101">
        <f>[3]Invoerensolo!$C$16</f>
        <v>0</v>
      </c>
      <c r="P113" s="201"/>
    </row>
    <row r="114" spans="1:16" ht="18.95" customHeight="1" thickBot="1">
      <c r="A114" s="183"/>
      <c r="B114" s="183"/>
      <c r="C114" s="183"/>
      <c r="F114" s="183"/>
      <c r="G114" s="183"/>
      <c r="H114" s="195"/>
      <c r="I114" s="195"/>
    </row>
    <row r="115" spans="1:16" ht="18.95" customHeight="1">
      <c r="A115" s="200">
        <f>[3]Invoerensolo!$B$17</f>
        <v>7</v>
      </c>
      <c r="B115" s="202" t="str">
        <f>[3]Invoerensolo!$D$17</f>
        <v/>
      </c>
      <c r="C115" s="172" t="str">
        <f>[3]Invoerensolo!M17</f>
        <v/>
      </c>
      <c r="D115" s="173">
        <v>0.3</v>
      </c>
      <c r="E115" s="203">
        <f>[3]Invoerensolo!$X$17</f>
        <v>0</v>
      </c>
      <c r="F115" s="203">
        <f>[3]Invoerensolo!$Y$17</f>
        <v>0</v>
      </c>
      <c r="G115" s="203">
        <f>[3]Invoerensolo!$Z$17</f>
        <v>0</v>
      </c>
      <c r="H115" s="204">
        <f>[3]Invoerensolo!$AA$17</f>
        <v>0</v>
      </c>
      <c r="I115" s="204">
        <f>[3]Invoerensolo!$AB$17</f>
        <v>0</v>
      </c>
      <c r="J115" s="186">
        <f>[3]Invoerensolo!$AD$17</f>
        <v>0</v>
      </c>
      <c r="K115" s="187" t="s">
        <v>111</v>
      </c>
      <c r="L115" s="205" t="s">
        <v>160</v>
      </c>
      <c r="M115" s="206">
        <f>[3]Invoerensolo!$C$1</f>
        <v>100</v>
      </c>
      <c r="N115" s="207" t="s">
        <v>149</v>
      </c>
      <c r="O115" s="208">
        <f>ROUND([3]Invoerensolo!$BR$17*[3]Invoerensolo!$C$1/100,4)</f>
        <v>0</v>
      </c>
      <c r="P115" s="182" t="str">
        <f>[3]Invoerensolo!$BS$17</f>
        <v/>
      </c>
    </row>
    <row r="116" spans="1:16" ht="18.95" customHeight="1" thickBot="1">
      <c r="A116" s="183">
        <f>[3]Invoerensolo!$I$17</f>
        <v>0</v>
      </c>
      <c r="B116" s="183" t="str">
        <f>[3]Invoerensolo!$G$17</f>
        <v/>
      </c>
      <c r="C116" s="183">
        <f>[3]Invoerensolo!$H$17</f>
        <v>0</v>
      </c>
      <c r="D116" s="173">
        <v>0.4</v>
      </c>
      <c r="E116" s="184">
        <f>[3]Invoerensolo!$AK$17</f>
        <v>0</v>
      </c>
      <c r="F116" s="184">
        <f>[3]Invoerensolo!$AL$17</f>
        <v>0</v>
      </c>
      <c r="G116" s="184">
        <f>[3]Invoerensolo!$AM$17</f>
        <v>0</v>
      </c>
      <c r="H116" s="185">
        <f>[3]Invoerensolo!$AN$17</f>
        <v>0</v>
      </c>
      <c r="I116" s="185">
        <f>[3]Invoerensolo!$AO$17</f>
        <v>0</v>
      </c>
      <c r="J116" s="186">
        <f>[3]Invoerensolo!$AQ$17</f>
        <v>0</v>
      </c>
      <c r="K116" s="187" t="s">
        <v>112</v>
      </c>
      <c r="L116" s="188" t="s">
        <v>161</v>
      </c>
      <c r="M116" s="189">
        <f>[3]Invoerensolo!$C$3</f>
        <v>0</v>
      </c>
      <c r="N116" s="190" t="s">
        <v>149</v>
      </c>
      <c r="O116" s="191">
        <f>ROUND([3]Invoerensolo!$O$17*[3]Invoerensolo!$C$3/100,4)</f>
        <v>0</v>
      </c>
      <c r="P116" s="102" t="str">
        <f>[3]Invoerensolo!$P$17</f>
        <v/>
      </c>
    </row>
    <row r="117" spans="1:16" ht="18.95" customHeight="1">
      <c r="A117" s="183">
        <f>[3]Invoerensolo!$L$17</f>
        <v>0</v>
      </c>
      <c r="B117" s="183" t="str">
        <f>[3]Invoerensolo!$J$17</f>
        <v/>
      </c>
      <c r="C117" s="183">
        <f>[3]Invoerensolo!$K$17</f>
        <v>0</v>
      </c>
      <c r="D117" s="173">
        <v>0.3</v>
      </c>
      <c r="E117" s="184">
        <f>[3]Invoerensolo!$AX$17</f>
        <v>0</v>
      </c>
      <c r="F117" s="184">
        <f>[3]Invoerensolo!$AY$17</f>
        <v>0</v>
      </c>
      <c r="G117" s="184">
        <f>[3]Invoerensolo!$AZ$17</f>
        <v>0</v>
      </c>
      <c r="H117" s="185">
        <f>[3]Invoerensolo!$BA$17</f>
        <v>0</v>
      </c>
      <c r="I117" s="185">
        <f>[3]Invoerensolo!$BB$17</f>
        <v>0</v>
      </c>
      <c r="J117" s="186">
        <f>[3]Invoerensolo!$BD$17</f>
        <v>0</v>
      </c>
      <c r="K117" s="187" t="s">
        <v>113</v>
      </c>
    </row>
    <row r="118" spans="1:16" ht="18.75" customHeight="1">
      <c r="A118" s="183"/>
      <c r="B118" s="183"/>
      <c r="C118" s="183"/>
      <c r="F118" s="192"/>
      <c r="G118" s="192"/>
      <c r="H118" s="193"/>
      <c r="I118" s="193"/>
      <c r="J118" s="194">
        <f>SUM(J115:J117)</f>
        <v>0</v>
      </c>
    </row>
    <row r="119" spans="1:16" ht="18.95" customHeight="1" thickBot="1">
      <c r="A119" s="183"/>
      <c r="B119" s="183"/>
      <c r="C119" s="183"/>
      <c r="F119" s="183"/>
      <c r="G119" s="183"/>
      <c r="H119" s="195"/>
      <c r="I119" s="196" t="s">
        <v>104</v>
      </c>
      <c r="J119" s="197">
        <f>[3]Invoerensolo!$BG$17</f>
        <v>0</v>
      </c>
      <c r="K119" s="198" t="s">
        <v>105</v>
      </c>
    </row>
    <row r="120" spans="1:16" ht="18.95" customHeight="1" thickTop="1" thickBot="1">
      <c r="A120" s="183"/>
      <c r="B120" s="183" t="s">
        <v>27</v>
      </c>
      <c r="C120" s="183">
        <f>[3]Invoerensolo!$E$17</f>
        <v>0</v>
      </c>
      <c r="F120" s="183"/>
      <c r="G120" s="183"/>
      <c r="H120" s="195"/>
      <c r="I120" s="196" t="s">
        <v>125</v>
      </c>
      <c r="J120" s="101">
        <f>[3]Invoerensolo!$BH$17</f>
        <v>0</v>
      </c>
      <c r="L120" s="97" t="s">
        <v>162</v>
      </c>
      <c r="M120" s="97">
        <f>[3]Invoerensolo!$C$2</f>
        <v>100</v>
      </c>
      <c r="N120" s="199" t="s">
        <v>149</v>
      </c>
      <c r="O120" s="168">
        <f>[3]Invoerensolo!$BJ$17</f>
        <v>0</v>
      </c>
      <c r="P120" s="102" t="str">
        <f>[3]Invoerensolo!$R$17</f>
        <v/>
      </c>
    </row>
    <row r="121" spans="1:16" ht="18.95" customHeight="1" thickTop="1">
      <c r="A121" s="183"/>
      <c r="B121" s="183" t="s">
        <v>120</v>
      </c>
      <c r="C121" s="183">
        <f>[3]Invoerensolo!$F$17</f>
        <v>0</v>
      </c>
      <c r="F121" s="183"/>
      <c r="G121" s="183"/>
      <c r="H121" s="200"/>
      <c r="L121" s="195" t="s">
        <v>109</v>
      </c>
      <c r="N121" s="97"/>
      <c r="O121" s="101">
        <f>[3]Invoerensolo!$C$17</f>
        <v>0</v>
      </c>
      <c r="P121" s="201"/>
    </row>
    <row r="122" spans="1:16" ht="18.95" customHeight="1" thickBot="1">
      <c r="A122" s="183"/>
      <c r="B122" s="183"/>
      <c r="C122" s="183"/>
      <c r="F122" s="183"/>
      <c r="G122" s="183"/>
      <c r="H122" s="195"/>
      <c r="I122" s="195"/>
    </row>
    <row r="123" spans="1:16" ht="18.95" customHeight="1">
      <c r="A123" s="200">
        <f>[3]Invoerensolo!$B$18</f>
        <v>7</v>
      </c>
      <c r="B123" s="202" t="str">
        <f>[3]Invoerensolo!$D$18</f>
        <v/>
      </c>
      <c r="C123" s="172" t="str">
        <f>[3]Invoerensolo!M18</f>
        <v/>
      </c>
      <c r="D123" s="173">
        <v>0.3</v>
      </c>
      <c r="E123" s="203">
        <f>[3]Invoerensolo!$X$18</f>
        <v>0</v>
      </c>
      <c r="F123" s="203">
        <f>[3]Invoerensolo!$Y$18</f>
        <v>0</v>
      </c>
      <c r="G123" s="203">
        <f>[3]Invoerensolo!$Z$18</f>
        <v>0</v>
      </c>
      <c r="H123" s="204">
        <f>[3]Invoerensolo!$AA$18</f>
        <v>0</v>
      </c>
      <c r="I123" s="204">
        <f>[3]Invoerensolo!$AB$18</f>
        <v>0</v>
      </c>
      <c r="J123" s="186">
        <f>[3]Invoerensolo!$AD$18</f>
        <v>0</v>
      </c>
      <c r="K123" s="187" t="s">
        <v>111</v>
      </c>
      <c r="L123" s="205" t="s">
        <v>160</v>
      </c>
      <c r="M123" s="206">
        <f>[3]Invoerensolo!$C$1</f>
        <v>100</v>
      </c>
      <c r="N123" s="207" t="s">
        <v>149</v>
      </c>
      <c r="O123" s="208">
        <f>ROUND([3]Invoerensolo!$BR$18*[3]Invoerensolo!$C$1/100,4)</f>
        <v>0</v>
      </c>
      <c r="P123" s="182" t="str">
        <f>[3]Invoerensolo!$BS$18</f>
        <v/>
      </c>
    </row>
    <row r="124" spans="1:16" ht="18.95" customHeight="1" thickBot="1">
      <c r="A124" s="183">
        <f>[3]Invoerensolo!$I$18</f>
        <v>0</v>
      </c>
      <c r="B124" s="183" t="str">
        <f>[3]Invoerensolo!$G$18</f>
        <v/>
      </c>
      <c r="C124" s="183">
        <f>[3]Invoerensolo!$H$18</f>
        <v>0</v>
      </c>
      <c r="D124" s="173">
        <v>0.4</v>
      </c>
      <c r="E124" s="184">
        <f>[3]Invoerensolo!$AK$18</f>
        <v>0</v>
      </c>
      <c r="F124" s="184">
        <f>[3]Invoerensolo!$AL$18</f>
        <v>0</v>
      </c>
      <c r="G124" s="184">
        <f>[3]Invoerensolo!$AM$18</f>
        <v>0</v>
      </c>
      <c r="H124" s="185">
        <f>[3]Invoerensolo!$AN$18</f>
        <v>0</v>
      </c>
      <c r="I124" s="185">
        <f>[3]Invoerensolo!$AO$18</f>
        <v>0</v>
      </c>
      <c r="J124" s="186">
        <f>[3]Invoerensolo!$AQ$18</f>
        <v>0</v>
      </c>
      <c r="K124" s="187" t="s">
        <v>112</v>
      </c>
      <c r="L124" s="188" t="s">
        <v>161</v>
      </c>
      <c r="M124" s="189">
        <f>[3]Invoerensolo!$C$3</f>
        <v>0</v>
      </c>
      <c r="N124" s="190" t="s">
        <v>149</v>
      </c>
      <c r="O124" s="191">
        <f>ROUND([3]Invoerensolo!$O$18*[3]Invoerensolo!$C$3/100,4)</f>
        <v>0</v>
      </c>
      <c r="P124" s="102" t="str">
        <f>[3]Invoerensolo!$P$18</f>
        <v/>
      </c>
    </row>
    <row r="125" spans="1:16" ht="18.95" customHeight="1">
      <c r="A125" s="183">
        <f>[3]Invoerensolo!$L$18</f>
        <v>0</v>
      </c>
      <c r="B125" s="183" t="str">
        <f>[3]Invoerensolo!$J$18</f>
        <v/>
      </c>
      <c r="C125" s="183">
        <f>[3]Invoerensolo!$K$18</f>
        <v>0</v>
      </c>
      <c r="D125" s="173">
        <v>0.3</v>
      </c>
      <c r="E125" s="184">
        <f>[3]Invoerensolo!$AX$18</f>
        <v>0</v>
      </c>
      <c r="F125" s="184">
        <f>[3]Invoerensolo!$AY$18</f>
        <v>0</v>
      </c>
      <c r="G125" s="184">
        <f>[3]Invoerensolo!$AZ$18</f>
        <v>0</v>
      </c>
      <c r="H125" s="185">
        <f>[3]Invoerensolo!$BA$18</f>
        <v>0</v>
      </c>
      <c r="I125" s="185">
        <f>[3]Invoerensolo!$BB$18</f>
        <v>0</v>
      </c>
      <c r="J125" s="186">
        <f>[3]Invoerensolo!$BD$18</f>
        <v>0</v>
      </c>
      <c r="K125" s="187" t="s">
        <v>113</v>
      </c>
    </row>
    <row r="126" spans="1:16" ht="18.75" customHeight="1">
      <c r="A126" s="183"/>
      <c r="B126" s="183"/>
      <c r="C126" s="183"/>
      <c r="F126" s="192"/>
      <c r="G126" s="192"/>
      <c r="H126" s="193"/>
      <c r="I126" s="193"/>
      <c r="J126" s="194">
        <f>SUM(J123:J125)</f>
        <v>0</v>
      </c>
    </row>
    <row r="127" spans="1:16" ht="18.95" customHeight="1" thickBot="1">
      <c r="A127" s="183"/>
      <c r="B127" s="183"/>
      <c r="C127" s="183"/>
      <c r="F127" s="183"/>
      <c r="G127" s="183"/>
      <c r="H127" s="195"/>
      <c r="I127" s="196" t="s">
        <v>104</v>
      </c>
      <c r="J127" s="197">
        <f>[3]Invoerensolo!$BG$18</f>
        <v>0</v>
      </c>
      <c r="K127" s="198" t="s">
        <v>105</v>
      </c>
    </row>
    <row r="128" spans="1:16" ht="18.95" customHeight="1" thickTop="1" thickBot="1">
      <c r="A128" s="183"/>
      <c r="B128" s="183" t="s">
        <v>27</v>
      </c>
      <c r="C128" s="183">
        <f>[3]Invoerensolo!$E$18</f>
        <v>0</v>
      </c>
      <c r="F128" s="183"/>
      <c r="G128" s="183"/>
      <c r="H128" s="195"/>
      <c r="I128" s="196" t="s">
        <v>125</v>
      </c>
      <c r="J128" s="101">
        <f>[3]Invoerensolo!$BH$18</f>
        <v>0</v>
      </c>
      <c r="L128" s="97" t="s">
        <v>162</v>
      </c>
      <c r="M128" s="97">
        <f>[3]Invoerensolo!$C$2</f>
        <v>100</v>
      </c>
      <c r="N128" s="199" t="s">
        <v>149</v>
      </c>
      <c r="O128" s="168">
        <f>[3]Invoerensolo!$BJ$18</f>
        <v>0</v>
      </c>
      <c r="P128" s="102" t="str">
        <f>[3]Invoerensolo!$R$18</f>
        <v/>
      </c>
    </row>
    <row r="129" spans="1:16" ht="18.95" customHeight="1" thickTop="1">
      <c r="A129" s="183"/>
      <c r="B129" s="183" t="s">
        <v>120</v>
      </c>
      <c r="C129" s="183">
        <f>[3]Invoerensolo!$F$18</f>
        <v>0</v>
      </c>
      <c r="F129" s="183"/>
      <c r="G129" s="183"/>
      <c r="H129" s="200"/>
      <c r="L129" s="195" t="s">
        <v>109</v>
      </c>
      <c r="N129" s="97"/>
      <c r="O129" s="101">
        <f>[3]Invoerensolo!$C$18</f>
        <v>0</v>
      </c>
      <c r="P129" s="201"/>
    </row>
    <row r="130" spans="1:16" ht="18.95" customHeight="1" thickBot="1">
      <c r="A130" s="183"/>
      <c r="B130" s="183"/>
      <c r="C130" s="183"/>
      <c r="F130" s="183"/>
      <c r="G130" s="183"/>
      <c r="H130" s="195"/>
      <c r="I130" s="195"/>
    </row>
    <row r="131" spans="1:16" ht="18.95" customHeight="1">
      <c r="A131" s="200">
        <f>[3]Invoerensolo!$B$19</f>
        <v>7</v>
      </c>
      <c r="B131" s="202" t="str">
        <f>[3]Invoerensolo!$D$19</f>
        <v/>
      </c>
      <c r="C131" s="172" t="str">
        <f>[3]Invoerensolo!M19</f>
        <v/>
      </c>
      <c r="D131" s="173">
        <v>0.3</v>
      </c>
      <c r="E131" s="203">
        <f>[3]Invoerensolo!$X$19</f>
        <v>0</v>
      </c>
      <c r="F131" s="203">
        <f>[3]Invoerensolo!$Y$19</f>
        <v>0</v>
      </c>
      <c r="G131" s="203">
        <f>[3]Invoerensolo!$Z$19</f>
        <v>0</v>
      </c>
      <c r="H131" s="204">
        <f>[3]Invoerensolo!$AA$19</f>
        <v>0</v>
      </c>
      <c r="I131" s="204">
        <f>[3]Invoerensolo!$AB$19</f>
        <v>0</v>
      </c>
      <c r="J131" s="186">
        <f>[3]Invoerensolo!$AD$19</f>
        <v>0</v>
      </c>
      <c r="K131" s="187" t="s">
        <v>111</v>
      </c>
      <c r="L131" s="205" t="s">
        <v>160</v>
      </c>
      <c r="M131" s="206">
        <f>[3]Invoerensolo!$C$1</f>
        <v>100</v>
      </c>
      <c r="N131" s="207" t="s">
        <v>149</v>
      </c>
      <c r="O131" s="208">
        <f>ROUND([3]Invoerensolo!$BR$19*[3]Invoerensolo!$C$1/100,4)</f>
        <v>0</v>
      </c>
      <c r="P131" s="182" t="str">
        <f>[3]Invoerensolo!$BS$19</f>
        <v/>
      </c>
    </row>
    <row r="132" spans="1:16" ht="18.95" customHeight="1" thickBot="1">
      <c r="A132" s="183">
        <f>[3]Invoerensolo!$I$19</f>
        <v>0</v>
      </c>
      <c r="B132" s="183" t="str">
        <f>[3]Invoerensolo!$G$19</f>
        <v/>
      </c>
      <c r="C132" s="183">
        <f>[3]Invoerensolo!$H$19</f>
        <v>0</v>
      </c>
      <c r="D132" s="173">
        <v>0.4</v>
      </c>
      <c r="E132" s="184">
        <f>[3]Invoerensolo!$AK$19</f>
        <v>0</v>
      </c>
      <c r="F132" s="184">
        <f>[3]Invoerensolo!$AL$19</f>
        <v>0</v>
      </c>
      <c r="G132" s="184">
        <f>[3]Invoerensolo!$AM$19</f>
        <v>0</v>
      </c>
      <c r="H132" s="185">
        <f>[3]Invoerensolo!$AN$19</f>
        <v>0</v>
      </c>
      <c r="I132" s="185">
        <f>[3]Invoerensolo!$AO$19</f>
        <v>0</v>
      </c>
      <c r="J132" s="186">
        <f>[3]Invoerensolo!$AQ$19</f>
        <v>0</v>
      </c>
      <c r="K132" s="187" t="s">
        <v>112</v>
      </c>
      <c r="L132" s="188" t="s">
        <v>161</v>
      </c>
      <c r="M132" s="189">
        <f>[3]Invoerensolo!$C$3</f>
        <v>0</v>
      </c>
      <c r="N132" s="190" t="s">
        <v>149</v>
      </c>
      <c r="O132" s="191">
        <f>ROUND([3]Invoerensolo!$O$19*[3]Invoerensolo!$C$3/100,4)</f>
        <v>0</v>
      </c>
      <c r="P132" s="102" t="str">
        <f>[3]Invoerensolo!$P$19</f>
        <v/>
      </c>
    </row>
    <row r="133" spans="1:16" ht="18.95" customHeight="1">
      <c r="A133" s="183">
        <f>[3]Invoerensolo!$L$19</f>
        <v>0</v>
      </c>
      <c r="B133" s="183" t="str">
        <f>[3]Invoerensolo!$J$19</f>
        <v/>
      </c>
      <c r="C133" s="183">
        <f>[3]Invoerensolo!$K$19</f>
        <v>0</v>
      </c>
      <c r="D133" s="173">
        <v>0.3</v>
      </c>
      <c r="E133" s="184">
        <f>[3]Invoerensolo!$AX$19</f>
        <v>0</v>
      </c>
      <c r="F133" s="184">
        <f>[3]Invoerensolo!$AY$19</f>
        <v>0</v>
      </c>
      <c r="G133" s="184">
        <f>[3]Invoerensolo!$AZ$19</f>
        <v>0</v>
      </c>
      <c r="H133" s="185">
        <f>[3]Invoerensolo!$BA$19</f>
        <v>0</v>
      </c>
      <c r="I133" s="185">
        <f>[3]Invoerensolo!$BB$19</f>
        <v>0</v>
      </c>
      <c r="J133" s="186">
        <f>[3]Invoerensolo!$BD$19</f>
        <v>0</v>
      </c>
      <c r="K133" s="187" t="s">
        <v>113</v>
      </c>
    </row>
    <row r="134" spans="1:16" ht="18.75" customHeight="1">
      <c r="A134" s="183"/>
      <c r="B134" s="183"/>
      <c r="C134" s="183"/>
      <c r="F134" s="192"/>
      <c r="G134" s="192"/>
      <c r="H134" s="193"/>
      <c r="I134" s="193"/>
      <c r="J134" s="194">
        <f>SUM(J131:J133)</f>
        <v>0</v>
      </c>
    </row>
    <row r="135" spans="1:16" ht="18.95" customHeight="1" thickBot="1">
      <c r="A135" s="183"/>
      <c r="B135" s="183"/>
      <c r="C135" s="183"/>
      <c r="F135" s="183"/>
      <c r="G135" s="183"/>
      <c r="H135" s="195"/>
      <c r="I135" s="196" t="s">
        <v>104</v>
      </c>
      <c r="J135" s="197">
        <f>[3]Invoerensolo!$BG$19</f>
        <v>0</v>
      </c>
      <c r="K135" s="198" t="s">
        <v>105</v>
      </c>
    </row>
    <row r="136" spans="1:16" ht="18.95" customHeight="1" thickTop="1" thickBot="1">
      <c r="A136" s="183"/>
      <c r="B136" s="183" t="s">
        <v>27</v>
      </c>
      <c r="C136" s="183">
        <f>[3]Invoerensolo!$E$19</f>
        <v>0</v>
      </c>
      <c r="F136" s="183"/>
      <c r="G136" s="183"/>
      <c r="H136" s="195"/>
      <c r="I136" s="196" t="s">
        <v>125</v>
      </c>
      <c r="J136" s="101">
        <f>[3]Invoerensolo!$BH$19</f>
        <v>0</v>
      </c>
      <c r="L136" s="97" t="s">
        <v>162</v>
      </c>
      <c r="M136" s="97">
        <f>[3]Invoerensolo!$C$2</f>
        <v>100</v>
      </c>
      <c r="N136" s="199" t="s">
        <v>149</v>
      </c>
      <c r="O136" s="168">
        <f>[3]Invoerensolo!$BJ$19</f>
        <v>0</v>
      </c>
      <c r="P136" s="102" t="str">
        <f>[3]Invoerensolo!$R$19</f>
        <v/>
      </c>
    </row>
    <row r="137" spans="1:16" ht="18.95" customHeight="1" thickTop="1">
      <c r="A137" s="183"/>
      <c r="B137" s="183" t="s">
        <v>120</v>
      </c>
      <c r="C137" s="183">
        <f>[3]Invoerensolo!$F$19</f>
        <v>0</v>
      </c>
      <c r="F137" s="183"/>
      <c r="G137" s="183"/>
      <c r="H137" s="200"/>
      <c r="L137" s="195" t="s">
        <v>109</v>
      </c>
      <c r="N137" s="97"/>
      <c r="O137" s="101">
        <f>[3]Invoerensolo!$C$19</f>
        <v>0</v>
      </c>
      <c r="P137" s="201"/>
    </row>
    <row r="138" spans="1:16" ht="18.95" customHeight="1" thickBot="1">
      <c r="A138" s="183"/>
      <c r="B138" s="183"/>
      <c r="C138" s="183"/>
      <c r="F138" s="183"/>
      <c r="G138" s="183"/>
      <c r="H138" s="195"/>
      <c r="I138" s="195"/>
    </row>
    <row r="139" spans="1:16" ht="18.95" customHeight="1">
      <c r="A139" s="200">
        <f>[3]Invoerensolo!$B$20</f>
        <v>7</v>
      </c>
      <c r="B139" s="202" t="str">
        <f>[3]Invoerensolo!$D$20</f>
        <v/>
      </c>
      <c r="C139" s="172" t="str">
        <f>[3]Invoerensolo!M20</f>
        <v/>
      </c>
      <c r="D139" s="173">
        <v>0.3</v>
      </c>
      <c r="E139" s="203">
        <f>[3]Invoerensolo!$X$20</f>
        <v>0</v>
      </c>
      <c r="F139" s="203">
        <f>[3]Invoerensolo!$Y$20</f>
        <v>0</v>
      </c>
      <c r="G139" s="203">
        <f>[3]Invoerensolo!$Z$20</f>
        <v>0</v>
      </c>
      <c r="H139" s="204">
        <f>[3]Invoerensolo!$AA$20</f>
        <v>0</v>
      </c>
      <c r="I139" s="204">
        <f>[3]Invoerensolo!$AB$20</f>
        <v>0</v>
      </c>
      <c r="J139" s="186">
        <f>[3]Invoerensolo!$AD$20</f>
        <v>0</v>
      </c>
      <c r="K139" s="187" t="s">
        <v>111</v>
      </c>
      <c r="L139" s="205" t="s">
        <v>160</v>
      </c>
      <c r="M139" s="206">
        <f>[3]Invoerensolo!$C$1</f>
        <v>100</v>
      </c>
      <c r="N139" s="207" t="s">
        <v>149</v>
      </c>
      <c r="O139" s="208">
        <f>ROUND([3]Invoerensolo!$BR$20*[3]Invoerensolo!$C$1/100,4)</f>
        <v>0</v>
      </c>
      <c r="P139" s="182" t="str">
        <f>[3]Invoerensolo!$BS$20</f>
        <v/>
      </c>
    </row>
    <row r="140" spans="1:16" ht="18.95" customHeight="1" thickBot="1">
      <c r="A140" s="183">
        <f>[3]Invoerensolo!$I$20</f>
        <v>0</v>
      </c>
      <c r="B140" s="183" t="str">
        <f>[3]Invoerensolo!$G$20</f>
        <v/>
      </c>
      <c r="C140" s="183">
        <f>[3]Invoerensolo!$H$20</f>
        <v>0</v>
      </c>
      <c r="D140" s="173">
        <v>0.4</v>
      </c>
      <c r="E140" s="184">
        <f>[3]Invoerensolo!$AK$20</f>
        <v>0</v>
      </c>
      <c r="F140" s="184">
        <f>[3]Invoerensolo!$AL$20</f>
        <v>0</v>
      </c>
      <c r="G140" s="184">
        <f>[3]Invoerensolo!$AM$20</f>
        <v>0</v>
      </c>
      <c r="H140" s="185">
        <f>[3]Invoerensolo!$AN$20</f>
        <v>0</v>
      </c>
      <c r="I140" s="185">
        <f>[3]Invoerensolo!$AO$20</f>
        <v>0</v>
      </c>
      <c r="J140" s="186">
        <f>[3]Invoerensolo!$AQ$20</f>
        <v>0</v>
      </c>
      <c r="K140" s="187" t="s">
        <v>112</v>
      </c>
      <c r="L140" s="188" t="s">
        <v>161</v>
      </c>
      <c r="M140" s="189">
        <f>[3]Invoerensolo!$C$3</f>
        <v>0</v>
      </c>
      <c r="N140" s="190" t="s">
        <v>149</v>
      </c>
      <c r="O140" s="191">
        <f>ROUND([3]Invoerensolo!$O$20*[3]Invoerensolo!$C$3/100,4)</f>
        <v>0</v>
      </c>
      <c r="P140" s="102" t="str">
        <f>[3]Invoerensolo!$P$20</f>
        <v/>
      </c>
    </row>
    <row r="141" spans="1:16" ht="18.95" customHeight="1">
      <c r="A141" s="183">
        <f>[3]Invoerensolo!$L$20</f>
        <v>0</v>
      </c>
      <c r="B141" s="183" t="str">
        <f>[3]Invoerensolo!$J$20</f>
        <v/>
      </c>
      <c r="C141" s="183">
        <f>[3]Invoerensolo!$K$20</f>
        <v>0</v>
      </c>
      <c r="D141" s="173">
        <v>0.3</v>
      </c>
      <c r="E141" s="184">
        <f>[3]Invoerensolo!$AX$20</f>
        <v>0</v>
      </c>
      <c r="F141" s="184">
        <f>[3]Invoerensolo!$AY$20</f>
        <v>0</v>
      </c>
      <c r="G141" s="184">
        <f>[3]Invoerensolo!$AZ$20</f>
        <v>0</v>
      </c>
      <c r="H141" s="185">
        <f>[3]Invoerensolo!$BA$20</f>
        <v>0</v>
      </c>
      <c r="I141" s="185">
        <f>[3]Invoerensolo!$BB$20</f>
        <v>0</v>
      </c>
      <c r="J141" s="186">
        <f>[3]Invoerensolo!$BD$20</f>
        <v>0</v>
      </c>
      <c r="K141" s="187" t="s">
        <v>113</v>
      </c>
    </row>
    <row r="142" spans="1:16" ht="18.75" customHeight="1">
      <c r="A142" s="183"/>
      <c r="B142" s="183"/>
      <c r="C142" s="183"/>
      <c r="F142" s="192"/>
      <c r="G142" s="192"/>
      <c r="H142" s="193"/>
      <c r="I142" s="193"/>
      <c r="J142" s="194">
        <f>SUM(J139:J141)</f>
        <v>0</v>
      </c>
    </row>
    <row r="143" spans="1:16" ht="18.95" customHeight="1" thickBot="1">
      <c r="A143" s="183"/>
      <c r="B143" s="183"/>
      <c r="C143" s="183"/>
      <c r="F143" s="183"/>
      <c r="G143" s="183"/>
      <c r="H143" s="195"/>
      <c r="I143" s="196" t="s">
        <v>104</v>
      </c>
      <c r="J143" s="197">
        <f>[3]Invoerensolo!$BG$20</f>
        <v>0</v>
      </c>
      <c r="K143" s="198" t="s">
        <v>105</v>
      </c>
    </row>
    <row r="144" spans="1:16" ht="18.95" customHeight="1" thickTop="1" thickBot="1">
      <c r="A144" s="183"/>
      <c r="B144" s="183" t="s">
        <v>27</v>
      </c>
      <c r="C144" s="183">
        <f>[3]Invoerensolo!$E$20</f>
        <v>0</v>
      </c>
      <c r="F144" s="183"/>
      <c r="G144" s="183"/>
      <c r="H144" s="195"/>
      <c r="I144" s="196" t="s">
        <v>125</v>
      </c>
      <c r="J144" s="101">
        <f>[3]Invoerensolo!$BH$20</f>
        <v>0</v>
      </c>
      <c r="L144" s="97" t="s">
        <v>162</v>
      </c>
      <c r="M144" s="97">
        <f>[3]Invoerensolo!$C$2</f>
        <v>100</v>
      </c>
      <c r="N144" s="199" t="s">
        <v>149</v>
      </c>
      <c r="O144" s="168">
        <f>[3]Invoerensolo!$BJ$20</f>
        <v>0</v>
      </c>
      <c r="P144" s="102" t="str">
        <f>[3]Invoerensolo!$R$20</f>
        <v/>
      </c>
    </row>
    <row r="145" spans="1:16" ht="18.95" customHeight="1" thickTop="1">
      <c r="A145" s="183"/>
      <c r="B145" s="183" t="s">
        <v>120</v>
      </c>
      <c r="C145" s="183">
        <f>[3]Invoerensolo!$F$20</f>
        <v>0</v>
      </c>
      <c r="F145" s="183"/>
      <c r="G145" s="183"/>
      <c r="H145" s="200"/>
      <c r="L145" s="195" t="s">
        <v>109</v>
      </c>
      <c r="N145" s="97"/>
      <c r="O145" s="101">
        <f>[3]Invoerensolo!$C$20</f>
        <v>0</v>
      </c>
      <c r="P145" s="201"/>
    </row>
    <row r="146" spans="1:16" ht="18.95" customHeight="1" thickBot="1">
      <c r="A146" s="183"/>
      <c r="B146" s="183"/>
      <c r="C146" s="183"/>
      <c r="F146" s="183"/>
      <c r="G146" s="183"/>
      <c r="H146" s="195"/>
      <c r="I146" s="195"/>
    </row>
    <row r="147" spans="1:16" ht="18.95" customHeight="1">
      <c r="A147" s="200">
        <f>[3]Invoerensolo!$B$21</f>
        <v>7</v>
      </c>
      <c r="B147" s="202" t="str">
        <f>[3]Invoerensolo!$D$21</f>
        <v/>
      </c>
      <c r="C147" s="172" t="str">
        <f>[3]Invoerensolo!M21</f>
        <v/>
      </c>
      <c r="D147" s="173">
        <v>0.3</v>
      </c>
      <c r="E147" s="203">
        <f>[3]Invoerensolo!$X$21</f>
        <v>0</v>
      </c>
      <c r="F147" s="203">
        <f>[3]Invoerensolo!$Y$21</f>
        <v>0</v>
      </c>
      <c r="G147" s="203">
        <f>[3]Invoerensolo!$Z$21</f>
        <v>0</v>
      </c>
      <c r="H147" s="204">
        <f>[3]Invoerensolo!$AA$21</f>
        <v>0</v>
      </c>
      <c r="I147" s="204">
        <f>[3]Invoerensolo!$AB$21</f>
        <v>0</v>
      </c>
      <c r="J147" s="186">
        <f>[3]Invoerensolo!$AD$21</f>
        <v>0</v>
      </c>
      <c r="K147" s="187" t="s">
        <v>111</v>
      </c>
      <c r="L147" s="205" t="s">
        <v>160</v>
      </c>
      <c r="M147" s="206">
        <f>[3]Invoerensolo!$C$1</f>
        <v>100</v>
      </c>
      <c r="N147" s="207" t="s">
        <v>149</v>
      </c>
      <c r="O147" s="208">
        <f>ROUND([3]Invoerensolo!$BR$21*[3]Invoerensolo!$C$1/100,4)</f>
        <v>0</v>
      </c>
      <c r="P147" s="182" t="str">
        <f>[3]Invoerensolo!$BS$21</f>
        <v/>
      </c>
    </row>
    <row r="148" spans="1:16" ht="18.95" customHeight="1" thickBot="1">
      <c r="A148" s="183">
        <f>[3]Invoerensolo!$I$21</f>
        <v>0</v>
      </c>
      <c r="B148" s="183" t="str">
        <f>[3]Invoerensolo!$G$21</f>
        <v/>
      </c>
      <c r="C148" s="183">
        <f>[3]Invoerensolo!$H$21</f>
        <v>0</v>
      </c>
      <c r="D148" s="173">
        <v>0.4</v>
      </c>
      <c r="E148" s="184">
        <f>[3]Invoerensolo!$AK$21</f>
        <v>0</v>
      </c>
      <c r="F148" s="184">
        <f>[3]Invoerensolo!$AL$21</f>
        <v>0</v>
      </c>
      <c r="G148" s="184">
        <f>[3]Invoerensolo!$AM$21</f>
        <v>0</v>
      </c>
      <c r="H148" s="185">
        <f>[3]Invoerensolo!$AN$21</f>
        <v>0</v>
      </c>
      <c r="I148" s="185">
        <f>[3]Invoerensolo!$AO$21</f>
        <v>0</v>
      </c>
      <c r="J148" s="186">
        <f>[3]Invoerensolo!$AQ$21</f>
        <v>0</v>
      </c>
      <c r="K148" s="187" t="s">
        <v>112</v>
      </c>
      <c r="L148" s="188" t="s">
        <v>161</v>
      </c>
      <c r="M148" s="189">
        <f>[3]Invoerensolo!$C$3</f>
        <v>0</v>
      </c>
      <c r="N148" s="190" t="s">
        <v>149</v>
      </c>
      <c r="O148" s="191">
        <f>ROUND([3]Invoerensolo!$O$21*[3]Invoerensolo!$C$3/100,4)</f>
        <v>0</v>
      </c>
      <c r="P148" s="102" t="str">
        <f>[3]Invoerensolo!$P$21</f>
        <v/>
      </c>
    </row>
    <row r="149" spans="1:16" ht="18.95" customHeight="1">
      <c r="A149" s="183">
        <f>[3]Invoerensolo!$L$21</f>
        <v>0</v>
      </c>
      <c r="B149" s="183" t="str">
        <f>[3]Invoerensolo!$J$21</f>
        <v/>
      </c>
      <c r="C149" s="183">
        <f>[3]Invoerensolo!$K$21</f>
        <v>0</v>
      </c>
      <c r="D149" s="173">
        <v>0.3</v>
      </c>
      <c r="E149" s="184">
        <f>[3]Invoerensolo!$AX$21</f>
        <v>0</v>
      </c>
      <c r="F149" s="184">
        <f>[3]Invoerensolo!$AY$21</f>
        <v>0</v>
      </c>
      <c r="G149" s="184">
        <f>[3]Invoerensolo!$AZ$21</f>
        <v>0</v>
      </c>
      <c r="H149" s="185">
        <f>[3]Invoerensolo!$BA$21</f>
        <v>0</v>
      </c>
      <c r="I149" s="185">
        <f>[3]Invoerensolo!$BB$21</f>
        <v>0</v>
      </c>
      <c r="J149" s="186">
        <f>[3]Invoerensolo!$BD$21</f>
        <v>0</v>
      </c>
      <c r="K149" s="187" t="s">
        <v>113</v>
      </c>
    </row>
    <row r="150" spans="1:16" ht="18.75" customHeight="1">
      <c r="A150" s="183"/>
      <c r="B150" s="183"/>
      <c r="C150" s="183"/>
      <c r="F150" s="192"/>
      <c r="G150" s="192"/>
      <c r="H150" s="193"/>
      <c r="I150" s="193"/>
      <c r="J150" s="194">
        <f>SUM(J147:J149)</f>
        <v>0</v>
      </c>
    </row>
    <row r="151" spans="1:16" ht="18.95" customHeight="1" thickBot="1">
      <c r="A151" s="183"/>
      <c r="B151" s="183"/>
      <c r="C151" s="183"/>
      <c r="F151" s="183"/>
      <c r="G151" s="183"/>
      <c r="H151" s="195"/>
      <c r="I151" s="196" t="s">
        <v>104</v>
      </c>
      <c r="J151" s="197">
        <f>[3]Invoerensolo!$BG$21</f>
        <v>0</v>
      </c>
      <c r="K151" s="198" t="s">
        <v>105</v>
      </c>
    </row>
    <row r="152" spans="1:16" ht="18.95" customHeight="1" thickTop="1" thickBot="1">
      <c r="A152" s="183"/>
      <c r="B152" s="183" t="s">
        <v>27</v>
      </c>
      <c r="C152" s="183">
        <f>[3]Invoerensolo!$E$21</f>
        <v>0</v>
      </c>
      <c r="F152" s="183"/>
      <c r="G152" s="183"/>
      <c r="H152" s="195"/>
      <c r="I152" s="196" t="s">
        <v>125</v>
      </c>
      <c r="J152" s="101">
        <f>[3]Invoerensolo!$BH$21</f>
        <v>0</v>
      </c>
      <c r="L152" s="97" t="s">
        <v>162</v>
      </c>
      <c r="M152" s="97">
        <f>[3]Invoerensolo!$C$2</f>
        <v>100</v>
      </c>
      <c r="N152" s="199" t="s">
        <v>149</v>
      </c>
      <c r="O152" s="168">
        <f>[3]Invoerensolo!$BJ$21</f>
        <v>0</v>
      </c>
      <c r="P152" s="102" t="str">
        <f>[3]Invoerensolo!$R$21</f>
        <v/>
      </c>
    </row>
    <row r="153" spans="1:16" ht="18.95" customHeight="1" thickTop="1">
      <c r="A153" s="183"/>
      <c r="B153" s="183" t="s">
        <v>120</v>
      </c>
      <c r="C153" s="183">
        <f>[3]Invoerensolo!$F$21</f>
        <v>0</v>
      </c>
      <c r="F153" s="183"/>
      <c r="G153" s="183"/>
      <c r="H153" s="200"/>
      <c r="L153" s="195" t="s">
        <v>109</v>
      </c>
      <c r="N153" s="97"/>
      <c r="O153" s="101">
        <f>[3]Invoerensolo!$C$21</f>
        <v>0</v>
      </c>
      <c r="P153" s="201"/>
    </row>
    <row r="154" spans="1:16" ht="18.95" customHeight="1" thickBot="1">
      <c r="A154" s="183"/>
      <c r="B154" s="183"/>
      <c r="C154" s="183"/>
      <c r="F154" s="183"/>
      <c r="G154" s="183"/>
      <c r="H154" s="195"/>
      <c r="I154" s="195"/>
    </row>
    <row r="155" spans="1:16" ht="18.95" customHeight="1">
      <c r="A155" s="200">
        <f>[3]Invoerensolo!$B$22</f>
        <v>7</v>
      </c>
      <c r="B155" s="202" t="str">
        <f>[3]Invoerensolo!$D$22</f>
        <v/>
      </c>
      <c r="C155" s="172" t="str">
        <f>[3]Invoerensolo!M22</f>
        <v/>
      </c>
      <c r="D155" s="173">
        <v>0.3</v>
      </c>
      <c r="E155" s="203">
        <f>[3]Invoerensolo!$X$22</f>
        <v>0</v>
      </c>
      <c r="F155" s="203">
        <f>[3]Invoerensolo!$Y$22</f>
        <v>0</v>
      </c>
      <c r="G155" s="203">
        <f>[3]Invoerensolo!$Z$22</f>
        <v>0</v>
      </c>
      <c r="H155" s="204">
        <f>[3]Invoerensolo!$AA$22</f>
        <v>0</v>
      </c>
      <c r="I155" s="204">
        <f>[3]Invoerensolo!$AB$22</f>
        <v>0</v>
      </c>
      <c r="J155" s="186">
        <f>[3]Invoerensolo!$AD$22</f>
        <v>0</v>
      </c>
      <c r="K155" s="187" t="s">
        <v>111</v>
      </c>
      <c r="L155" s="205" t="s">
        <v>160</v>
      </c>
      <c r="M155" s="206">
        <f>[3]Invoerensolo!$C$1</f>
        <v>100</v>
      </c>
      <c r="N155" s="207" t="s">
        <v>149</v>
      </c>
      <c r="O155" s="208">
        <f>ROUND([3]Invoerensolo!$BR$22*[3]Invoerensolo!$C$1/100,4)</f>
        <v>0</v>
      </c>
      <c r="P155" s="182" t="str">
        <f>[3]Invoerensolo!$BS$22</f>
        <v/>
      </c>
    </row>
    <row r="156" spans="1:16" ht="18.95" customHeight="1" thickBot="1">
      <c r="A156" s="183">
        <f>[3]Invoerensolo!$I$22</f>
        <v>0</v>
      </c>
      <c r="B156" s="183" t="str">
        <f>[3]Invoerensolo!$G$22</f>
        <v/>
      </c>
      <c r="C156" s="183">
        <f>[3]Invoerensolo!$H$22</f>
        <v>0</v>
      </c>
      <c r="D156" s="173">
        <v>0.4</v>
      </c>
      <c r="E156" s="184">
        <f>[3]Invoerensolo!$AK$22</f>
        <v>0</v>
      </c>
      <c r="F156" s="184">
        <f>[3]Invoerensolo!$AL$22</f>
        <v>0</v>
      </c>
      <c r="G156" s="184">
        <f>[3]Invoerensolo!$AM$22</f>
        <v>0</v>
      </c>
      <c r="H156" s="185">
        <f>[3]Invoerensolo!$AN$22</f>
        <v>0</v>
      </c>
      <c r="I156" s="185">
        <f>[3]Invoerensolo!$AO$22</f>
        <v>0</v>
      </c>
      <c r="J156" s="186">
        <f>[3]Invoerensolo!$AQ$22</f>
        <v>0</v>
      </c>
      <c r="K156" s="187" t="s">
        <v>112</v>
      </c>
      <c r="L156" s="188" t="s">
        <v>161</v>
      </c>
      <c r="M156" s="189">
        <f>[3]Invoerensolo!$C$3</f>
        <v>0</v>
      </c>
      <c r="N156" s="190" t="s">
        <v>149</v>
      </c>
      <c r="O156" s="191">
        <f>ROUND([3]Invoerensolo!$O$22*[3]Invoerensolo!$C$3/100,4)</f>
        <v>0</v>
      </c>
      <c r="P156" s="102" t="str">
        <f>[3]Invoerensolo!$P$22</f>
        <v/>
      </c>
    </row>
    <row r="157" spans="1:16" ht="18.95" customHeight="1">
      <c r="A157" s="183">
        <f>[3]Invoerensolo!$L$22</f>
        <v>0</v>
      </c>
      <c r="B157" s="183" t="str">
        <f>[3]Invoerensolo!$J$22</f>
        <v/>
      </c>
      <c r="C157" s="183">
        <f>[3]Invoerensolo!$K$22</f>
        <v>0</v>
      </c>
      <c r="D157" s="173">
        <v>0.3</v>
      </c>
      <c r="E157" s="184">
        <f>[3]Invoerensolo!$AX$22</f>
        <v>0</v>
      </c>
      <c r="F157" s="184">
        <f>[3]Invoerensolo!$AY$22</f>
        <v>0</v>
      </c>
      <c r="G157" s="184">
        <f>[3]Invoerensolo!$AZ$22</f>
        <v>0</v>
      </c>
      <c r="H157" s="185">
        <f>[3]Invoerensolo!$BA$22</f>
        <v>0</v>
      </c>
      <c r="I157" s="185">
        <f>[3]Invoerensolo!$BB$22</f>
        <v>0</v>
      </c>
      <c r="J157" s="186">
        <f>[3]Invoerensolo!$BD$22</f>
        <v>0</v>
      </c>
      <c r="K157" s="187" t="s">
        <v>113</v>
      </c>
    </row>
    <row r="158" spans="1:16" ht="18.75" customHeight="1">
      <c r="A158" s="183"/>
      <c r="B158" s="183"/>
      <c r="C158" s="183"/>
      <c r="F158" s="192"/>
      <c r="G158" s="192"/>
      <c r="H158" s="193"/>
      <c r="I158" s="193"/>
      <c r="J158" s="194">
        <f>SUM(J155:J157)</f>
        <v>0</v>
      </c>
    </row>
    <row r="159" spans="1:16" ht="18.95" customHeight="1" thickBot="1">
      <c r="A159" s="183"/>
      <c r="B159" s="183"/>
      <c r="C159" s="183"/>
      <c r="F159" s="183"/>
      <c r="G159" s="183"/>
      <c r="H159" s="195"/>
      <c r="I159" s="196" t="s">
        <v>104</v>
      </c>
      <c r="J159" s="197">
        <f>[3]Invoerensolo!$BG$22</f>
        <v>0</v>
      </c>
      <c r="K159" s="198" t="s">
        <v>105</v>
      </c>
    </row>
    <row r="160" spans="1:16" ht="18.95" customHeight="1" thickTop="1" thickBot="1">
      <c r="A160" s="183"/>
      <c r="B160" s="183" t="s">
        <v>27</v>
      </c>
      <c r="C160" s="183">
        <f>[3]Invoerensolo!$E$22</f>
        <v>0</v>
      </c>
      <c r="F160" s="183"/>
      <c r="G160" s="183"/>
      <c r="H160" s="195"/>
      <c r="I160" s="196" t="s">
        <v>125</v>
      </c>
      <c r="J160" s="101">
        <f>[3]Invoerensolo!$BH$22</f>
        <v>0</v>
      </c>
      <c r="L160" s="97" t="s">
        <v>162</v>
      </c>
      <c r="M160" s="97">
        <f>[3]Invoerensolo!$C$2</f>
        <v>100</v>
      </c>
      <c r="N160" s="199" t="s">
        <v>149</v>
      </c>
      <c r="O160" s="168">
        <f>[3]Invoerensolo!$BJ$22</f>
        <v>0</v>
      </c>
      <c r="P160" s="102" t="str">
        <f>[3]Invoerensolo!$R$22</f>
        <v/>
      </c>
    </row>
    <row r="161" spans="1:16" ht="18.95" customHeight="1" thickTop="1">
      <c r="A161" s="183"/>
      <c r="B161" s="183" t="s">
        <v>120</v>
      </c>
      <c r="C161" s="183">
        <f>[3]Invoerensolo!$F$22</f>
        <v>0</v>
      </c>
      <c r="F161" s="183"/>
      <c r="G161" s="183"/>
      <c r="H161" s="200"/>
      <c r="L161" s="195" t="s">
        <v>109</v>
      </c>
      <c r="N161" s="97"/>
      <c r="O161" s="101">
        <f>[3]Invoerensolo!$C$22</f>
        <v>0</v>
      </c>
      <c r="P161" s="201"/>
    </row>
    <row r="162" spans="1:16" ht="18.95" customHeight="1" thickBot="1">
      <c r="A162" s="183"/>
      <c r="B162" s="183"/>
      <c r="C162" s="183"/>
      <c r="F162" s="183"/>
      <c r="G162" s="183"/>
      <c r="H162" s="195"/>
      <c r="I162" s="195"/>
    </row>
    <row r="163" spans="1:16" ht="18.95" customHeight="1">
      <c r="A163" s="200">
        <f>[3]Invoerensolo!$B$23</f>
        <v>7</v>
      </c>
      <c r="B163" s="202" t="str">
        <f>[3]Invoerensolo!$D$23</f>
        <v/>
      </c>
      <c r="C163" s="172" t="str">
        <f>[3]Invoerensolo!M23</f>
        <v/>
      </c>
      <c r="D163" s="173">
        <v>0.3</v>
      </c>
      <c r="E163" s="203">
        <f>[3]Invoerensolo!$X$23</f>
        <v>0</v>
      </c>
      <c r="F163" s="203">
        <f>[3]Invoerensolo!$Y$23</f>
        <v>0</v>
      </c>
      <c r="G163" s="203">
        <f>[3]Invoerensolo!$Z$23</f>
        <v>0</v>
      </c>
      <c r="H163" s="204">
        <f>[3]Invoerensolo!$AA$23</f>
        <v>0</v>
      </c>
      <c r="I163" s="204">
        <f>[3]Invoerensolo!$AB$23</f>
        <v>0</v>
      </c>
      <c r="J163" s="186">
        <f>[3]Invoerensolo!$AD$23</f>
        <v>0</v>
      </c>
      <c r="K163" s="187" t="s">
        <v>111</v>
      </c>
      <c r="L163" s="205" t="s">
        <v>160</v>
      </c>
      <c r="M163" s="206">
        <f>[3]Invoerensolo!$C$1</f>
        <v>100</v>
      </c>
      <c r="N163" s="207" t="s">
        <v>149</v>
      </c>
      <c r="O163" s="208">
        <f>ROUND([3]Invoerensolo!$BR$23*[3]Invoerensolo!$C$1/100,4)</f>
        <v>0</v>
      </c>
      <c r="P163" s="182" t="str">
        <f>[3]Invoerensolo!$BS$23</f>
        <v/>
      </c>
    </row>
    <row r="164" spans="1:16" ht="18.95" customHeight="1" thickBot="1">
      <c r="A164" s="183">
        <f>[3]Invoerensolo!$I$23</f>
        <v>0</v>
      </c>
      <c r="B164" s="183" t="str">
        <f>[3]Invoerensolo!$G$23</f>
        <v/>
      </c>
      <c r="C164" s="183">
        <f>[3]Invoerensolo!$H$23</f>
        <v>0</v>
      </c>
      <c r="D164" s="173">
        <v>0.4</v>
      </c>
      <c r="E164" s="184">
        <f>[3]Invoerensolo!$AK$23</f>
        <v>0</v>
      </c>
      <c r="F164" s="184">
        <f>[3]Invoerensolo!$AL$23</f>
        <v>0</v>
      </c>
      <c r="G164" s="184">
        <f>[3]Invoerensolo!$AM$23</f>
        <v>0</v>
      </c>
      <c r="H164" s="185">
        <f>[3]Invoerensolo!$AN$23</f>
        <v>0</v>
      </c>
      <c r="I164" s="185">
        <f>[3]Invoerensolo!$AO$23</f>
        <v>0</v>
      </c>
      <c r="J164" s="186">
        <f>[3]Invoerensolo!$AQ$23</f>
        <v>0</v>
      </c>
      <c r="K164" s="187" t="s">
        <v>112</v>
      </c>
      <c r="L164" s="188" t="s">
        <v>161</v>
      </c>
      <c r="M164" s="189">
        <f>[3]Invoerensolo!$C$3</f>
        <v>0</v>
      </c>
      <c r="N164" s="190" t="s">
        <v>149</v>
      </c>
      <c r="O164" s="191">
        <f>ROUND([3]Invoerensolo!$O$23*[3]Invoerensolo!$C$3/100,4)</f>
        <v>0</v>
      </c>
      <c r="P164" s="102" t="str">
        <f>[3]Invoerensolo!$P$23</f>
        <v/>
      </c>
    </row>
    <row r="165" spans="1:16" ht="18.95" customHeight="1">
      <c r="A165" s="183">
        <f>[3]Invoerensolo!$L$23</f>
        <v>0</v>
      </c>
      <c r="B165" s="183" t="str">
        <f>[3]Invoerensolo!$J$23</f>
        <v/>
      </c>
      <c r="C165" s="183">
        <f>[3]Invoerensolo!$K$23</f>
        <v>0</v>
      </c>
      <c r="D165" s="173">
        <v>0.3</v>
      </c>
      <c r="E165" s="184">
        <f>[3]Invoerensolo!$AX$23</f>
        <v>0</v>
      </c>
      <c r="F165" s="184">
        <f>[3]Invoerensolo!$AY$23</f>
        <v>0</v>
      </c>
      <c r="G165" s="184">
        <f>[3]Invoerensolo!$AZ$23</f>
        <v>0</v>
      </c>
      <c r="H165" s="185">
        <f>[3]Invoerensolo!$BA$23</f>
        <v>0</v>
      </c>
      <c r="I165" s="185">
        <f>[3]Invoerensolo!$BB$23</f>
        <v>0</v>
      </c>
      <c r="J165" s="186">
        <f>[3]Invoerensolo!$BD$23</f>
        <v>0</v>
      </c>
      <c r="K165" s="187" t="s">
        <v>113</v>
      </c>
    </row>
    <row r="166" spans="1:16" ht="18.75" customHeight="1">
      <c r="A166" s="183"/>
      <c r="B166" s="183"/>
      <c r="C166" s="183"/>
      <c r="F166" s="192"/>
      <c r="G166" s="192"/>
      <c r="H166" s="193"/>
      <c r="I166" s="193"/>
      <c r="J166" s="194">
        <f>SUM(J163:J165)</f>
        <v>0</v>
      </c>
    </row>
    <row r="167" spans="1:16" ht="18.95" customHeight="1" thickBot="1">
      <c r="A167" s="183"/>
      <c r="B167" s="183"/>
      <c r="C167" s="183"/>
      <c r="F167" s="183"/>
      <c r="G167" s="183"/>
      <c r="H167" s="195"/>
      <c r="I167" s="196" t="s">
        <v>104</v>
      </c>
      <c r="J167" s="197">
        <f>[3]Invoerensolo!$BG$23</f>
        <v>0</v>
      </c>
      <c r="K167" s="198" t="s">
        <v>105</v>
      </c>
    </row>
    <row r="168" spans="1:16" ht="18.95" customHeight="1" thickTop="1" thickBot="1">
      <c r="A168" s="183"/>
      <c r="B168" s="183" t="s">
        <v>27</v>
      </c>
      <c r="C168" s="183">
        <f>[3]Invoerensolo!$E$23</f>
        <v>0</v>
      </c>
      <c r="F168" s="183"/>
      <c r="G168" s="183"/>
      <c r="H168" s="195"/>
      <c r="I168" s="196" t="s">
        <v>125</v>
      </c>
      <c r="J168" s="101">
        <f>[3]Invoerensolo!$BH$23</f>
        <v>0</v>
      </c>
      <c r="L168" s="97" t="s">
        <v>162</v>
      </c>
      <c r="M168" s="97">
        <f>[3]Invoerensolo!$C$2</f>
        <v>100</v>
      </c>
      <c r="N168" s="199" t="s">
        <v>149</v>
      </c>
      <c r="O168" s="168">
        <f>[3]Invoerensolo!$BJ$23</f>
        <v>0</v>
      </c>
      <c r="P168" s="102" t="str">
        <f>[3]Invoerensolo!$R$23</f>
        <v/>
      </c>
    </row>
    <row r="169" spans="1:16" ht="18.95" customHeight="1" thickTop="1">
      <c r="A169" s="183"/>
      <c r="B169" s="183" t="s">
        <v>120</v>
      </c>
      <c r="C169" s="183">
        <f>[3]Invoerensolo!$F$23</f>
        <v>0</v>
      </c>
      <c r="F169" s="183"/>
      <c r="G169" s="183"/>
      <c r="H169" s="200"/>
      <c r="L169" s="195" t="s">
        <v>109</v>
      </c>
      <c r="N169" s="97"/>
      <c r="O169" s="101">
        <f>[3]Invoerensolo!$C$23</f>
        <v>0</v>
      </c>
      <c r="P169" s="201"/>
    </row>
    <row r="170" spans="1:16" ht="18.95" customHeight="1" thickBot="1">
      <c r="A170" s="183"/>
      <c r="B170" s="183"/>
      <c r="C170" s="183"/>
      <c r="F170" s="183"/>
      <c r="G170" s="183"/>
      <c r="H170" s="195"/>
      <c r="I170" s="195"/>
    </row>
    <row r="171" spans="1:16" ht="18.95" customHeight="1">
      <c r="A171" s="200">
        <f>[3]Invoerensolo!$B$24</f>
        <v>7</v>
      </c>
      <c r="B171" s="202" t="str">
        <f>[3]Invoerensolo!$D$24</f>
        <v/>
      </c>
      <c r="C171" s="172" t="str">
        <f>[3]Invoerensolo!M24</f>
        <v/>
      </c>
      <c r="D171" s="173">
        <v>0.3</v>
      </c>
      <c r="E171" s="203">
        <f>[3]Invoerensolo!$X$24</f>
        <v>0</v>
      </c>
      <c r="F171" s="203">
        <f>[3]Invoerensolo!$Y$24</f>
        <v>0</v>
      </c>
      <c r="G171" s="203">
        <f>[3]Invoerensolo!$Z$24</f>
        <v>0</v>
      </c>
      <c r="H171" s="204">
        <f>[3]Invoerensolo!$AA$24</f>
        <v>0</v>
      </c>
      <c r="I171" s="204">
        <f>[3]Invoerensolo!$AB$24</f>
        <v>0</v>
      </c>
      <c r="J171" s="186">
        <f>[3]Invoerensolo!$AD$24</f>
        <v>0</v>
      </c>
      <c r="K171" s="187" t="s">
        <v>111</v>
      </c>
      <c r="L171" s="205" t="s">
        <v>160</v>
      </c>
      <c r="M171" s="206">
        <f>[3]Invoerensolo!$C$1</f>
        <v>100</v>
      </c>
      <c r="N171" s="207" t="s">
        <v>149</v>
      </c>
      <c r="O171" s="208">
        <f>ROUND([3]Invoerensolo!$BR$24*[3]Invoerensolo!$C$1/100,4)</f>
        <v>0</v>
      </c>
      <c r="P171" s="182" t="str">
        <f>[3]Invoerensolo!$BS$24</f>
        <v/>
      </c>
    </row>
    <row r="172" spans="1:16" ht="18.95" customHeight="1" thickBot="1">
      <c r="A172" s="183">
        <f>[3]Invoerensolo!$I$24</f>
        <v>0</v>
      </c>
      <c r="B172" s="183" t="str">
        <f>[3]Invoerensolo!$G$24</f>
        <v/>
      </c>
      <c r="C172" s="183">
        <f>[3]Invoerensolo!$H$24</f>
        <v>0</v>
      </c>
      <c r="D172" s="173">
        <v>0.4</v>
      </c>
      <c r="E172" s="184">
        <f>[3]Invoerensolo!$AK$24</f>
        <v>0</v>
      </c>
      <c r="F172" s="184">
        <f>[3]Invoerensolo!$AL$24</f>
        <v>0</v>
      </c>
      <c r="G172" s="184">
        <f>[3]Invoerensolo!$AM$24</f>
        <v>0</v>
      </c>
      <c r="H172" s="185">
        <f>[3]Invoerensolo!$AN$24</f>
        <v>0</v>
      </c>
      <c r="I172" s="185">
        <f>[3]Invoerensolo!$AO$24</f>
        <v>0</v>
      </c>
      <c r="J172" s="186">
        <f>[3]Invoerensolo!$AQ$24</f>
        <v>0</v>
      </c>
      <c r="K172" s="187" t="s">
        <v>112</v>
      </c>
      <c r="L172" s="188" t="s">
        <v>161</v>
      </c>
      <c r="M172" s="189">
        <f>[3]Invoerensolo!$C$3</f>
        <v>0</v>
      </c>
      <c r="N172" s="190" t="s">
        <v>149</v>
      </c>
      <c r="O172" s="191">
        <f>ROUND([3]Invoerensolo!$O$24*[3]Invoerensolo!$C$3/100,4)</f>
        <v>0</v>
      </c>
      <c r="P172" s="102" t="str">
        <f>[3]Invoerensolo!$P$24</f>
        <v/>
      </c>
    </row>
    <row r="173" spans="1:16" ht="18.95" customHeight="1">
      <c r="A173" s="183">
        <f>[3]Invoerensolo!$L$24</f>
        <v>0</v>
      </c>
      <c r="B173" s="183" t="str">
        <f>[3]Invoerensolo!$J$24</f>
        <v/>
      </c>
      <c r="C173" s="183">
        <f>[3]Invoerensolo!$K$24</f>
        <v>0</v>
      </c>
      <c r="D173" s="173">
        <v>0.3</v>
      </c>
      <c r="E173" s="184">
        <f>[3]Invoerensolo!$AX$24</f>
        <v>0</v>
      </c>
      <c r="F173" s="184">
        <f>[3]Invoerensolo!$AY$24</f>
        <v>0</v>
      </c>
      <c r="G173" s="184">
        <f>[3]Invoerensolo!$AZ$24</f>
        <v>0</v>
      </c>
      <c r="H173" s="185">
        <f>[3]Invoerensolo!$BA$24</f>
        <v>0</v>
      </c>
      <c r="I173" s="185">
        <f>[3]Invoerensolo!$BB$24</f>
        <v>0</v>
      </c>
      <c r="J173" s="186">
        <f>[3]Invoerensolo!$BD$24</f>
        <v>0</v>
      </c>
      <c r="K173" s="187" t="s">
        <v>113</v>
      </c>
    </row>
    <row r="174" spans="1:16" ht="18.75" customHeight="1">
      <c r="A174" s="183"/>
      <c r="B174" s="183"/>
      <c r="C174" s="183"/>
      <c r="F174" s="192"/>
      <c r="G174" s="192"/>
      <c r="H174" s="193"/>
      <c r="I174" s="193"/>
      <c r="J174" s="194">
        <f>SUM(J171:J173)</f>
        <v>0</v>
      </c>
    </row>
    <row r="175" spans="1:16" ht="18.95" customHeight="1" thickBot="1">
      <c r="A175" s="183"/>
      <c r="B175" s="183"/>
      <c r="C175" s="183"/>
      <c r="F175" s="183"/>
      <c r="G175" s="183"/>
      <c r="H175" s="195"/>
      <c r="I175" s="196" t="s">
        <v>104</v>
      </c>
      <c r="J175" s="197">
        <f>[3]Invoerensolo!$BG$24</f>
        <v>0</v>
      </c>
      <c r="K175" s="198" t="s">
        <v>105</v>
      </c>
    </row>
    <row r="176" spans="1:16" ht="18.95" customHeight="1" thickTop="1" thickBot="1">
      <c r="A176" s="183"/>
      <c r="B176" s="183" t="s">
        <v>27</v>
      </c>
      <c r="C176" s="183">
        <f>[3]Invoerensolo!$E$24</f>
        <v>0</v>
      </c>
      <c r="F176" s="183"/>
      <c r="G176" s="183"/>
      <c r="H176" s="195"/>
      <c r="I176" s="196" t="s">
        <v>125</v>
      </c>
      <c r="J176" s="101">
        <f>[3]Invoerensolo!$BH$24</f>
        <v>0</v>
      </c>
      <c r="L176" s="97" t="s">
        <v>162</v>
      </c>
      <c r="M176" s="97">
        <f>[3]Invoerensolo!$C$2</f>
        <v>100</v>
      </c>
      <c r="N176" s="199" t="s">
        <v>149</v>
      </c>
      <c r="O176" s="168">
        <f>[3]Invoerensolo!$BJ$24</f>
        <v>0</v>
      </c>
      <c r="P176" s="102" t="str">
        <f>[3]Invoerensolo!$R$24</f>
        <v/>
      </c>
    </row>
    <row r="177" spans="1:16" ht="18.95" customHeight="1" thickTop="1">
      <c r="A177" s="183"/>
      <c r="B177" s="183" t="s">
        <v>120</v>
      </c>
      <c r="C177" s="183">
        <f>[3]Invoerensolo!$F$24</f>
        <v>0</v>
      </c>
      <c r="F177" s="183"/>
      <c r="G177" s="183"/>
      <c r="H177" s="200"/>
      <c r="L177" s="195" t="s">
        <v>109</v>
      </c>
      <c r="N177" s="97"/>
      <c r="O177" s="101">
        <f>[3]Invoerensolo!$C$24</f>
        <v>0</v>
      </c>
      <c r="P177" s="201"/>
    </row>
    <row r="178" spans="1:16" ht="18.95" customHeight="1" thickBot="1">
      <c r="A178" s="183"/>
      <c r="B178" s="183"/>
      <c r="C178" s="183"/>
      <c r="F178" s="183"/>
      <c r="G178" s="183"/>
      <c r="H178" s="195"/>
      <c r="I178" s="195"/>
    </row>
    <row r="179" spans="1:16" ht="18.95" customHeight="1">
      <c r="A179" s="200">
        <f>[3]Invoerensolo!$B$25</f>
        <v>7</v>
      </c>
      <c r="B179" s="202" t="str">
        <f>[3]Invoerensolo!$D$25</f>
        <v/>
      </c>
      <c r="C179" s="172" t="str">
        <f>[3]Invoerensolo!M25</f>
        <v/>
      </c>
      <c r="D179" s="173">
        <v>0.3</v>
      </c>
      <c r="E179" s="203">
        <f>[3]Invoerensolo!$X$25</f>
        <v>0</v>
      </c>
      <c r="F179" s="203">
        <f>[3]Invoerensolo!$Y$25</f>
        <v>0</v>
      </c>
      <c r="G179" s="203">
        <f>[3]Invoerensolo!$Z$25</f>
        <v>0</v>
      </c>
      <c r="H179" s="204">
        <f>[3]Invoerensolo!$AA$25</f>
        <v>0</v>
      </c>
      <c r="I179" s="204">
        <f>[3]Invoerensolo!$AB$25</f>
        <v>0</v>
      </c>
      <c r="J179" s="186">
        <f>[3]Invoerensolo!$AD$25</f>
        <v>0</v>
      </c>
      <c r="K179" s="187" t="s">
        <v>111</v>
      </c>
      <c r="L179" s="205" t="s">
        <v>160</v>
      </c>
      <c r="M179" s="206">
        <f>[3]Invoerensolo!$C$1</f>
        <v>100</v>
      </c>
      <c r="N179" s="207" t="s">
        <v>149</v>
      </c>
      <c r="O179" s="208">
        <f>ROUND([3]Invoerensolo!$BR$25*[3]Invoerensolo!$C$1/100,4)</f>
        <v>0</v>
      </c>
      <c r="P179" s="182" t="str">
        <f>[3]Invoerensolo!$BS$25</f>
        <v/>
      </c>
    </row>
    <row r="180" spans="1:16" ht="18.95" customHeight="1" thickBot="1">
      <c r="A180" s="183">
        <f>[3]Invoerensolo!$I$25</f>
        <v>0</v>
      </c>
      <c r="B180" s="183" t="str">
        <f>[3]Invoerensolo!$G$25</f>
        <v/>
      </c>
      <c r="C180" s="183">
        <f>[3]Invoerensolo!$H$25</f>
        <v>0</v>
      </c>
      <c r="D180" s="173">
        <v>0.4</v>
      </c>
      <c r="E180" s="184">
        <f>[3]Invoerensolo!$AK$25</f>
        <v>0</v>
      </c>
      <c r="F180" s="184">
        <f>[3]Invoerensolo!$AL$25</f>
        <v>0</v>
      </c>
      <c r="G180" s="184">
        <f>[3]Invoerensolo!$AM$25</f>
        <v>0</v>
      </c>
      <c r="H180" s="185">
        <f>[3]Invoerensolo!$AN$25</f>
        <v>0</v>
      </c>
      <c r="I180" s="185">
        <f>[3]Invoerensolo!$AO$25</f>
        <v>0</v>
      </c>
      <c r="J180" s="186">
        <f>[3]Invoerensolo!$AQ$25</f>
        <v>0</v>
      </c>
      <c r="K180" s="187" t="s">
        <v>112</v>
      </c>
      <c r="L180" s="188" t="s">
        <v>161</v>
      </c>
      <c r="M180" s="189">
        <f>[3]Invoerensolo!$C$3</f>
        <v>0</v>
      </c>
      <c r="N180" s="190" t="s">
        <v>149</v>
      </c>
      <c r="O180" s="191">
        <f>ROUND([3]Invoerensolo!$O$25*[3]Invoerensolo!$C$3/100,4)</f>
        <v>0</v>
      </c>
      <c r="P180" s="102" t="str">
        <f>[3]Invoerensolo!$P$25</f>
        <v/>
      </c>
    </row>
    <row r="181" spans="1:16" ht="18.95" customHeight="1">
      <c r="A181" s="183">
        <f>[3]Invoerensolo!$L$25</f>
        <v>0</v>
      </c>
      <c r="B181" s="183" t="str">
        <f>[3]Invoerensolo!$J$25</f>
        <v/>
      </c>
      <c r="C181" s="183">
        <f>[3]Invoerensolo!$K$25</f>
        <v>0</v>
      </c>
      <c r="D181" s="173">
        <v>0.3</v>
      </c>
      <c r="E181" s="184">
        <f>[3]Invoerensolo!$AX$25</f>
        <v>0</v>
      </c>
      <c r="F181" s="184">
        <f>[3]Invoerensolo!$AY$25</f>
        <v>0</v>
      </c>
      <c r="G181" s="184">
        <f>[3]Invoerensolo!$AZ$25</f>
        <v>0</v>
      </c>
      <c r="H181" s="185">
        <f>[3]Invoerensolo!$BA$25</f>
        <v>0</v>
      </c>
      <c r="I181" s="185">
        <f>[3]Invoerensolo!$BB$25</f>
        <v>0</v>
      </c>
      <c r="J181" s="186">
        <f>[3]Invoerensolo!$BD$25</f>
        <v>0</v>
      </c>
      <c r="K181" s="187" t="s">
        <v>113</v>
      </c>
    </row>
    <row r="182" spans="1:16" ht="18.75" customHeight="1">
      <c r="A182" s="183"/>
      <c r="B182" s="183"/>
      <c r="C182" s="183"/>
      <c r="F182" s="192"/>
      <c r="G182" s="192"/>
      <c r="H182" s="193"/>
      <c r="I182" s="193"/>
      <c r="J182" s="194">
        <f>SUM(J179:J181)</f>
        <v>0</v>
      </c>
    </row>
    <row r="183" spans="1:16" ht="18.95" customHeight="1" thickBot="1">
      <c r="A183" s="183"/>
      <c r="B183" s="183"/>
      <c r="C183" s="183"/>
      <c r="F183" s="183"/>
      <c r="G183" s="183"/>
      <c r="H183" s="195"/>
      <c r="I183" s="196" t="s">
        <v>104</v>
      </c>
      <c r="J183" s="197">
        <f>[3]Invoerensolo!$BG$25</f>
        <v>0</v>
      </c>
      <c r="K183" s="198" t="s">
        <v>105</v>
      </c>
    </row>
    <row r="184" spans="1:16" ht="18.95" customHeight="1" thickTop="1" thickBot="1">
      <c r="A184" s="183"/>
      <c r="B184" s="183" t="s">
        <v>27</v>
      </c>
      <c r="C184" s="183">
        <f>[3]Invoerensolo!$E$25</f>
        <v>0</v>
      </c>
      <c r="F184" s="183"/>
      <c r="G184" s="183"/>
      <c r="H184" s="195"/>
      <c r="I184" s="196" t="s">
        <v>125</v>
      </c>
      <c r="J184" s="101">
        <f>[3]Invoerensolo!$BH$25</f>
        <v>0</v>
      </c>
      <c r="L184" s="97" t="s">
        <v>162</v>
      </c>
      <c r="M184" s="97">
        <f>[3]Invoerensolo!$C$2</f>
        <v>100</v>
      </c>
      <c r="N184" s="199" t="s">
        <v>149</v>
      </c>
      <c r="O184" s="168">
        <f>[3]Invoerensolo!$BJ$25</f>
        <v>0</v>
      </c>
      <c r="P184" s="102" t="str">
        <f>[3]Invoerensolo!$R$25</f>
        <v/>
      </c>
    </row>
    <row r="185" spans="1:16" ht="18.95" customHeight="1" thickTop="1">
      <c r="A185" s="183"/>
      <c r="B185" s="183" t="s">
        <v>120</v>
      </c>
      <c r="C185" s="183">
        <f>[3]Invoerensolo!$F$25</f>
        <v>0</v>
      </c>
      <c r="F185" s="183"/>
      <c r="G185" s="183"/>
      <c r="H185" s="200"/>
      <c r="L185" s="195" t="s">
        <v>109</v>
      </c>
      <c r="N185" s="97"/>
      <c r="O185" s="101">
        <f>[3]Invoerensolo!$C$25</f>
        <v>0</v>
      </c>
      <c r="P185" s="201"/>
    </row>
    <row r="186" spans="1:16" ht="18.95" customHeight="1" thickBot="1">
      <c r="A186" s="183"/>
      <c r="B186" s="183"/>
      <c r="C186" s="183"/>
      <c r="F186" s="183"/>
      <c r="G186" s="183"/>
      <c r="H186" s="195"/>
      <c r="I186" s="195"/>
    </row>
    <row r="187" spans="1:16" ht="18.95" customHeight="1">
      <c r="A187" s="200">
        <f>[3]Invoerensolo!$B$26</f>
        <v>7</v>
      </c>
      <c r="B187" s="202" t="str">
        <f>[3]Invoerensolo!$D$26</f>
        <v/>
      </c>
      <c r="C187" s="172" t="str">
        <f>[3]Invoerensolo!M26</f>
        <v/>
      </c>
      <c r="D187" s="173">
        <v>0.3</v>
      </c>
      <c r="E187" s="203">
        <f>[3]Invoerensolo!$X$26</f>
        <v>0</v>
      </c>
      <c r="F187" s="203">
        <f>[3]Invoerensolo!$Y$26</f>
        <v>0</v>
      </c>
      <c r="G187" s="203">
        <f>[3]Invoerensolo!$Z$26</f>
        <v>0</v>
      </c>
      <c r="H187" s="204">
        <f>[3]Invoerensolo!$AA$26</f>
        <v>0</v>
      </c>
      <c r="I187" s="204">
        <f>[3]Invoerensolo!$AB$26</f>
        <v>0</v>
      </c>
      <c r="J187" s="186">
        <f>[3]Invoerensolo!$AD$26</f>
        <v>0</v>
      </c>
      <c r="K187" s="187" t="s">
        <v>111</v>
      </c>
      <c r="L187" s="205" t="s">
        <v>160</v>
      </c>
      <c r="M187" s="206">
        <f>[3]Invoerensolo!$C$1</f>
        <v>100</v>
      </c>
      <c r="N187" s="207" t="s">
        <v>149</v>
      </c>
      <c r="O187" s="208">
        <f>ROUND([3]Invoerensolo!$BR$26*[3]Invoerensolo!$C$1/100,4)</f>
        <v>0</v>
      </c>
      <c r="P187" s="182" t="str">
        <f>[3]Invoerensolo!$BS$26</f>
        <v/>
      </c>
    </row>
    <row r="188" spans="1:16" ht="18.95" customHeight="1" thickBot="1">
      <c r="A188" s="183">
        <f>[3]Invoerensolo!$I$26</f>
        <v>0</v>
      </c>
      <c r="B188" s="183" t="str">
        <f>[3]Invoerensolo!$G$26</f>
        <v/>
      </c>
      <c r="C188" s="183">
        <f>[3]Invoerensolo!$H$26</f>
        <v>0</v>
      </c>
      <c r="D188" s="173">
        <v>0.4</v>
      </c>
      <c r="E188" s="184">
        <f>[3]Invoerensolo!$AK$26</f>
        <v>0</v>
      </c>
      <c r="F188" s="184">
        <f>[3]Invoerensolo!$AL$26</f>
        <v>0</v>
      </c>
      <c r="G188" s="184">
        <f>[3]Invoerensolo!$AM$26</f>
        <v>0</v>
      </c>
      <c r="H188" s="185">
        <f>[3]Invoerensolo!$AN$26</f>
        <v>0</v>
      </c>
      <c r="I188" s="185">
        <f>[3]Invoerensolo!$AO$26</f>
        <v>0</v>
      </c>
      <c r="J188" s="186">
        <f>[3]Invoerensolo!$AQ$26</f>
        <v>0</v>
      </c>
      <c r="K188" s="187" t="s">
        <v>112</v>
      </c>
      <c r="L188" s="188" t="s">
        <v>161</v>
      </c>
      <c r="M188" s="189">
        <f>[3]Invoerensolo!$C$3</f>
        <v>0</v>
      </c>
      <c r="N188" s="190" t="s">
        <v>149</v>
      </c>
      <c r="O188" s="191">
        <f>ROUND([3]Invoerensolo!$O$26*[3]Invoerensolo!$C$3/100,4)</f>
        <v>0</v>
      </c>
      <c r="P188" s="102" t="str">
        <f>[3]Invoerensolo!$P$26</f>
        <v/>
      </c>
    </row>
    <row r="189" spans="1:16" ht="18.95" customHeight="1">
      <c r="A189" s="183">
        <f>[3]Invoerensolo!$L$26</f>
        <v>0</v>
      </c>
      <c r="B189" s="183" t="str">
        <f>[3]Invoerensolo!$J$26</f>
        <v/>
      </c>
      <c r="C189" s="183">
        <f>[3]Invoerensolo!$K$26</f>
        <v>0</v>
      </c>
      <c r="D189" s="173">
        <v>0.3</v>
      </c>
      <c r="E189" s="184">
        <f>[3]Invoerensolo!$AX$26</f>
        <v>0</v>
      </c>
      <c r="F189" s="184">
        <f>[3]Invoerensolo!$AY$26</f>
        <v>0</v>
      </c>
      <c r="G189" s="184">
        <f>[3]Invoerensolo!$AZ$26</f>
        <v>0</v>
      </c>
      <c r="H189" s="185">
        <f>[3]Invoerensolo!$BA$26</f>
        <v>0</v>
      </c>
      <c r="I189" s="185">
        <f>[3]Invoerensolo!$BB$26</f>
        <v>0</v>
      </c>
      <c r="J189" s="186">
        <f>[3]Invoerensolo!$BD$26</f>
        <v>0</v>
      </c>
      <c r="K189" s="187" t="s">
        <v>113</v>
      </c>
    </row>
    <row r="190" spans="1:16" ht="18.75" customHeight="1">
      <c r="A190" s="183"/>
      <c r="B190" s="183"/>
      <c r="C190" s="183"/>
      <c r="F190" s="192"/>
      <c r="G190" s="192"/>
      <c r="H190" s="193"/>
      <c r="I190" s="193"/>
      <c r="J190" s="194">
        <f>SUM(J187:J189)</f>
        <v>0</v>
      </c>
    </row>
    <row r="191" spans="1:16" ht="18.95" customHeight="1" thickBot="1">
      <c r="A191" s="183"/>
      <c r="B191" s="183"/>
      <c r="C191" s="183"/>
      <c r="F191" s="183"/>
      <c r="G191" s="183"/>
      <c r="H191" s="195"/>
      <c r="I191" s="196" t="s">
        <v>104</v>
      </c>
      <c r="J191" s="197">
        <f>[3]Invoerensolo!$BG$26</f>
        <v>0</v>
      </c>
      <c r="K191" s="198" t="s">
        <v>105</v>
      </c>
    </row>
    <row r="192" spans="1:16" ht="18.95" customHeight="1" thickTop="1" thickBot="1">
      <c r="A192" s="183"/>
      <c r="B192" s="183" t="s">
        <v>27</v>
      </c>
      <c r="C192" s="183">
        <f>[3]Invoerensolo!$E$26</f>
        <v>0</v>
      </c>
      <c r="F192" s="183"/>
      <c r="G192" s="183"/>
      <c r="H192" s="195"/>
      <c r="I192" s="196" t="s">
        <v>125</v>
      </c>
      <c r="J192" s="101">
        <f>[3]Invoerensolo!$BH$26</f>
        <v>0</v>
      </c>
      <c r="L192" s="97" t="s">
        <v>162</v>
      </c>
      <c r="M192" s="97">
        <f>[3]Invoerensolo!$C$2</f>
        <v>100</v>
      </c>
      <c r="N192" s="199" t="s">
        <v>149</v>
      </c>
      <c r="O192" s="168">
        <f>[3]Invoerensolo!$BJ$26</f>
        <v>0</v>
      </c>
      <c r="P192" s="102" t="str">
        <f>[3]Invoerensolo!$R$26</f>
        <v/>
      </c>
    </row>
    <row r="193" spans="1:16" ht="18.95" customHeight="1" thickTop="1">
      <c r="A193" s="183"/>
      <c r="B193" s="183" t="s">
        <v>120</v>
      </c>
      <c r="C193" s="183">
        <f>[3]Invoerensolo!$F$26</f>
        <v>0</v>
      </c>
      <c r="F193" s="183"/>
      <c r="G193" s="183"/>
      <c r="H193" s="200"/>
      <c r="L193" s="195" t="s">
        <v>109</v>
      </c>
      <c r="N193" s="97"/>
      <c r="O193" s="101">
        <f>[3]Invoerensolo!$C$26</f>
        <v>0</v>
      </c>
      <c r="P193" s="201"/>
    </row>
    <row r="194" spans="1:16" ht="18.95" customHeight="1" thickBot="1">
      <c r="A194" s="183"/>
      <c r="B194" s="183"/>
      <c r="C194" s="183"/>
      <c r="F194" s="183"/>
      <c r="G194" s="183"/>
      <c r="H194" s="195"/>
      <c r="I194" s="195"/>
    </row>
    <row r="195" spans="1:16" ht="18.95" customHeight="1">
      <c r="A195" s="200">
        <f>[3]Invoerensolo!$B$27</f>
        <v>7</v>
      </c>
      <c r="B195" s="202" t="str">
        <f>[3]Invoerensolo!$D$27</f>
        <v/>
      </c>
      <c r="C195" s="172" t="str">
        <f>[3]Invoerensolo!M27</f>
        <v/>
      </c>
      <c r="D195" s="173">
        <v>0.3</v>
      </c>
      <c r="E195" s="203">
        <f>[3]Invoerensolo!$X$27</f>
        <v>0</v>
      </c>
      <c r="F195" s="203">
        <f>[3]Invoerensolo!$Y$27</f>
        <v>0</v>
      </c>
      <c r="G195" s="203">
        <f>[3]Invoerensolo!$Z$27</f>
        <v>0</v>
      </c>
      <c r="H195" s="204">
        <f>[3]Invoerensolo!$AA$27</f>
        <v>0</v>
      </c>
      <c r="I195" s="204">
        <f>[3]Invoerensolo!$AB$27</f>
        <v>0</v>
      </c>
      <c r="J195" s="186">
        <f>[3]Invoerensolo!$AD$27</f>
        <v>0</v>
      </c>
      <c r="K195" s="187" t="s">
        <v>111</v>
      </c>
      <c r="L195" s="205" t="s">
        <v>160</v>
      </c>
      <c r="M195" s="206">
        <f>[3]Invoerensolo!$C$1</f>
        <v>100</v>
      </c>
      <c r="N195" s="207" t="s">
        <v>149</v>
      </c>
      <c r="O195" s="208">
        <f>ROUND([3]Invoerensolo!$BR$27*[3]Invoerensolo!$C$1/100,4)</f>
        <v>0</v>
      </c>
      <c r="P195" s="182" t="str">
        <f>[3]Invoerensolo!$BS$27</f>
        <v/>
      </c>
    </row>
    <row r="196" spans="1:16" ht="18.95" customHeight="1" thickBot="1">
      <c r="A196" s="183">
        <f>[3]Invoerensolo!$I$27</f>
        <v>0</v>
      </c>
      <c r="B196" s="183" t="str">
        <f>[3]Invoerensolo!$G$27</f>
        <v/>
      </c>
      <c r="C196" s="183">
        <f>[3]Invoerensolo!$H$27</f>
        <v>0</v>
      </c>
      <c r="D196" s="173">
        <v>0.4</v>
      </c>
      <c r="E196" s="184">
        <f>[3]Invoerensolo!$AK$27</f>
        <v>0</v>
      </c>
      <c r="F196" s="184">
        <f>[3]Invoerensolo!$AL$27</f>
        <v>0</v>
      </c>
      <c r="G196" s="184">
        <f>[3]Invoerensolo!$AM$27</f>
        <v>0</v>
      </c>
      <c r="H196" s="185">
        <f>[3]Invoerensolo!$AN$27</f>
        <v>0</v>
      </c>
      <c r="I196" s="185">
        <f>[3]Invoerensolo!$AO$27</f>
        <v>0</v>
      </c>
      <c r="J196" s="186">
        <f>[3]Invoerensolo!$AQ$27</f>
        <v>0</v>
      </c>
      <c r="K196" s="187" t="s">
        <v>112</v>
      </c>
      <c r="L196" s="188" t="s">
        <v>161</v>
      </c>
      <c r="M196" s="189">
        <f>[3]Invoerensolo!$C$3</f>
        <v>0</v>
      </c>
      <c r="N196" s="190" t="s">
        <v>149</v>
      </c>
      <c r="O196" s="191">
        <f>ROUND([3]Invoerensolo!$O$27*[3]Invoerensolo!$C$3/100,4)</f>
        <v>0</v>
      </c>
      <c r="P196" s="102" t="str">
        <f>[3]Invoerensolo!$P$27</f>
        <v/>
      </c>
    </row>
    <row r="197" spans="1:16" ht="18.95" customHeight="1">
      <c r="A197" s="183">
        <f>[3]Invoerensolo!$L$27</f>
        <v>0</v>
      </c>
      <c r="B197" s="183" t="str">
        <f>[3]Invoerensolo!$J$27</f>
        <v/>
      </c>
      <c r="C197" s="183">
        <f>[3]Invoerensolo!$K$27</f>
        <v>0</v>
      </c>
      <c r="D197" s="173">
        <v>0.3</v>
      </c>
      <c r="E197" s="184">
        <f>[3]Invoerensolo!$AX$27</f>
        <v>0</v>
      </c>
      <c r="F197" s="184">
        <f>[3]Invoerensolo!$AY$27</f>
        <v>0</v>
      </c>
      <c r="G197" s="184">
        <f>[3]Invoerensolo!$AZ$27</f>
        <v>0</v>
      </c>
      <c r="H197" s="185">
        <f>[3]Invoerensolo!$BA$27</f>
        <v>0</v>
      </c>
      <c r="I197" s="185">
        <f>[3]Invoerensolo!$BB$27</f>
        <v>0</v>
      </c>
      <c r="J197" s="186">
        <f>[3]Invoerensolo!$BD$27</f>
        <v>0</v>
      </c>
      <c r="K197" s="187" t="s">
        <v>113</v>
      </c>
    </row>
    <row r="198" spans="1:16" ht="18.75" customHeight="1">
      <c r="A198" s="183"/>
      <c r="B198" s="183"/>
      <c r="C198" s="183"/>
      <c r="F198" s="192"/>
      <c r="G198" s="192"/>
      <c r="H198" s="193"/>
      <c r="I198" s="193"/>
      <c r="J198" s="194">
        <f>SUM(J195:J197)</f>
        <v>0</v>
      </c>
    </row>
    <row r="199" spans="1:16" ht="18.95" customHeight="1" thickBot="1">
      <c r="A199" s="183"/>
      <c r="B199" s="183"/>
      <c r="C199" s="183"/>
      <c r="F199" s="183"/>
      <c r="G199" s="183"/>
      <c r="H199" s="195"/>
      <c r="I199" s="196" t="s">
        <v>104</v>
      </c>
      <c r="J199" s="197">
        <f>[3]Invoerensolo!$BG$27</f>
        <v>0</v>
      </c>
      <c r="K199" s="198" t="s">
        <v>105</v>
      </c>
    </row>
    <row r="200" spans="1:16" ht="18.95" customHeight="1" thickTop="1" thickBot="1">
      <c r="A200" s="183"/>
      <c r="B200" s="183" t="s">
        <v>27</v>
      </c>
      <c r="C200" s="183">
        <f>[3]Invoerensolo!$E$27</f>
        <v>0</v>
      </c>
      <c r="F200" s="183"/>
      <c r="G200" s="183"/>
      <c r="H200" s="195"/>
      <c r="I200" s="196" t="s">
        <v>125</v>
      </c>
      <c r="J200" s="101">
        <f>[3]Invoerensolo!$BH$27</f>
        <v>0</v>
      </c>
      <c r="L200" s="97" t="s">
        <v>162</v>
      </c>
      <c r="M200" s="97">
        <f>[3]Invoerensolo!$C$2</f>
        <v>100</v>
      </c>
      <c r="N200" s="199" t="s">
        <v>149</v>
      </c>
      <c r="O200" s="168">
        <f>[3]Invoerensolo!$BJ$27</f>
        <v>0</v>
      </c>
      <c r="P200" s="102" t="str">
        <f>[3]Invoerensolo!$R$27</f>
        <v/>
      </c>
    </row>
    <row r="201" spans="1:16" ht="18.95" customHeight="1" thickTop="1">
      <c r="A201" s="183"/>
      <c r="B201" s="183" t="s">
        <v>120</v>
      </c>
      <c r="C201" s="183">
        <f>[3]Invoerensolo!$F$27</f>
        <v>0</v>
      </c>
      <c r="F201" s="183"/>
      <c r="G201" s="183"/>
      <c r="H201" s="200"/>
      <c r="L201" s="195" t="s">
        <v>109</v>
      </c>
      <c r="N201" s="97"/>
      <c r="O201" s="101">
        <f>[3]Invoerensolo!$C$27</f>
        <v>0</v>
      </c>
      <c r="P201" s="201"/>
    </row>
    <row r="202" spans="1:16" ht="18.95" customHeight="1" thickBot="1">
      <c r="A202" s="183"/>
      <c r="B202" s="183"/>
      <c r="C202" s="183"/>
      <c r="F202" s="183"/>
      <c r="G202" s="183"/>
      <c r="H202" s="195"/>
      <c r="I202" s="195"/>
    </row>
    <row r="203" spans="1:16" ht="18.95" customHeight="1">
      <c r="A203" s="200">
        <f>[3]Invoerensolo!$B$28</f>
        <v>7</v>
      </c>
      <c r="B203" s="202" t="str">
        <f>[3]Invoerensolo!$D$28</f>
        <v/>
      </c>
      <c r="C203" s="172" t="str">
        <f>[3]Invoerensolo!M28</f>
        <v/>
      </c>
      <c r="D203" s="173">
        <v>0.3</v>
      </c>
      <c r="E203" s="203">
        <f>[3]Invoerensolo!$X$28</f>
        <v>0</v>
      </c>
      <c r="F203" s="203">
        <f>[3]Invoerensolo!$Y$28</f>
        <v>0</v>
      </c>
      <c r="G203" s="203">
        <f>[3]Invoerensolo!$Z$28</f>
        <v>0</v>
      </c>
      <c r="H203" s="204">
        <f>[3]Invoerensolo!$AA$28</f>
        <v>0</v>
      </c>
      <c r="I203" s="204">
        <f>[3]Invoerensolo!$AB$28</f>
        <v>0</v>
      </c>
      <c r="J203" s="186">
        <f>[3]Invoerensolo!$AD$28</f>
        <v>0</v>
      </c>
      <c r="K203" s="187" t="s">
        <v>111</v>
      </c>
      <c r="L203" s="205" t="s">
        <v>160</v>
      </c>
      <c r="M203" s="206">
        <f>[3]Invoerensolo!$C$1</f>
        <v>100</v>
      </c>
      <c r="N203" s="207" t="s">
        <v>149</v>
      </c>
      <c r="O203" s="208">
        <f>ROUND([3]Invoerensolo!$BR$28*[3]Invoerensolo!$C$1/100,4)</f>
        <v>0</v>
      </c>
      <c r="P203" s="182" t="str">
        <f>[3]Invoerensolo!$BS$28</f>
        <v/>
      </c>
    </row>
    <row r="204" spans="1:16" ht="18.95" customHeight="1" thickBot="1">
      <c r="A204" s="183">
        <f>[3]Invoerensolo!$I$28</f>
        <v>0</v>
      </c>
      <c r="B204" s="183" t="str">
        <f>[3]Invoerensolo!$G$28</f>
        <v/>
      </c>
      <c r="C204" s="183">
        <f>[3]Invoerensolo!$H$28</f>
        <v>0</v>
      </c>
      <c r="D204" s="173">
        <v>0.4</v>
      </c>
      <c r="E204" s="184">
        <f>[3]Invoerensolo!$AK$28</f>
        <v>0</v>
      </c>
      <c r="F204" s="184">
        <f>[3]Invoerensolo!$AL$28</f>
        <v>0</v>
      </c>
      <c r="G204" s="184">
        <f>[3]Invoerensolo!$AM$28</f>
        <v>0</v>
      </c>
      <c r="H204" s="185">
        <f>[3]Invoerensolo!$AN$28</f>
        <v>0</v>
      </c>
      <c r="I204" s="185">
        <f>[3]Invoerensolo!$AO$28</f>
        <v>0</v>
      </c>
      <c r="J204" s="186">
        <f>[3]Invoerensolo!$AQ$28</f>
        <v>0</v>
      </c>
      <c r="K204" s="187" t="s">
        <v>112</v>
      </c>
      <c r="L204" s="188" t="s">
        <v>161</v>
      </c>
      <c r="M204" s="189">
        <f>[3]Invoerensolo!$C$3</f>
        <v>0</v>
      </c>
      <c r="N204" s="190" t="s">
        <v>149</v>
      </c>
      <c r="O204" s="191">
        <f>ROUND([3]Invoerensolo!$O$28*[3]Invoerensolo!$C$3/100,4)</f>
        <v>0</v>
      </c>
      <c r="P204" s="102" t="str">
        <f>[3]Invoerensolo!$P$28</f>
        <v/>
      </c>
    </row>
    <row r="205" spans="1:16" ht="18.95" customHeight="1">
      <c r="A205" s="183">
        <f>[3]Invoerensolo!$L$28</f>
        <v>0</v>
      </c>
      <c r="B205" s="183" t="str">
        <f>[3]Invoerensolo!$J$28</f>
        <v/>
      </c>
      <c r="C205" s="183">
        <f>[3]Invoerensolo!$K$28</f>
        <v>0</v>
      </c>
      <c r="D205" s="173">
        <v>0.3</v>
      </c>
      <c r="E205" s="184">
        <f>[3]Invoerensolo!$AX$28</f>
        <v>0</v>
      </c>
      <c r="F205" s="184">
        <f>[3]Invoerensolo!$AY$28</f>
        <v>0</v>
      </c>
      <c r="G205" s="184">
        <f>[3]Invoerensolo!$AZ$28</f>
        <v>0</v>
      </c>
      <c r="H205" s="185">
        <f>[3]Invoerensolo!$BA$28</f>
        <v>0</v>
      </c>
      <c r="I205" s="185">
        <f>[3]Invoerensolo!$BB$28</f>
        <v>0</v>
      </c>
      <c r="J205" s="186">
        <f>[3]Invoerensolo!$BD$28</f>
        <v>0</v>
      </c>
      <c r="K205" s="187" t="s">
        <v>113</v>
      </c>
    </row>
    <row r="206" spans="1:16" ht="18.75" customHeight="1">
      <c r="A206" s="183"/>
      <c r="B206" s="183"/>
      <c r="C206" s="183"/>
      <c r="F206" s="192"/>
      <c r="G206" s="192"/>
      <c r="H206" s="193"/>
      <c r="I206" s="193"/>
      <c r="J206" s="194">
        <f>SUM(J203:J205)</f>
        <v>0</v>
      </c>
    </row>
    <row r="207" spans="1:16" ht="18.95" customHeight="1" thickBot="1">
      <c r="A207" s="183"/>
      <c r="B207" s="183"/>
      <c r="C207" s="183"/>
      <c r="F207" s="183"/>
      <c r="G207" s="183"/>
      <c r="H207" s="195"/>
      <c r="I207" s="196" t="s">
        <v>104</v>
      </c>
      <c r="J207" s="197">
        <f>[3]Invoerensolo!$BG$28</f>
        <v>0</v>
      </c>
      <c r="K207" s="198" t="s">
        <v>105</v>
      </c>
    </row>
    <row r="208" spans="1:16" ht="18.95" customHeight="1" thickTop="1" thickBot="1">
      <c r="A208" s="183"/>
      <c r="B208" s="183" t="s">
        <v>27</v>
      </c>
      <c r="C208" s="183">
        <f>[3]Invoerensolo!$E$28</f>
        <v>0</v>
      </c>
      <c r="F208" s="183"/>
      <c r="G208" s="183"/>
      <c r="H208" s="195"/>
      <c r="I208" s="196" t="s">
        <v>125</v>
      </c>
      <c r="J208" s="101">
        <f>[3]Invoerensolo!$BH$28</f>
        <v>0</v>
      </c>
      <c r="L208" s="97" t="s">
        <v>162</v>
      </c>
      <c r="M208" s="97">
        <f>[3]Invoerensolo!$C$2</f>
        <v>100</v>
      </c>
      <c r="N208" s="199" t="s">
        <v>149</v>
      </c>
      <c r="O208" s="168">
        <f>[3]Invoerensolo!$BJ$28</f>
        <v>0</v>
      </c>
      <c r="P208" s="102" t="str">
        <f>[3]Invoerensolo!$R$28</f>
        <v/>
      </c>
    </row>
    <row r="209" spans="1:16" ht="18.95" customHeight="1" thickTop="1">
      <c r="A209" s="183"/>
      <c r="B209" s="183" t="s">
        <v>120</v>
      </c>
      <c r="C209" s="183">
        <f>[3]Invoerensolo!$F$28</f>
        <v>0</v>
      </c>
      <c r="F209" s="183"/>
      <c r="G209" s="183"/>
      <c r="H209" s="200"/>
      <c r="L209" s="195" t="s">
        <v>109</v>
      </c>
      <c r="N209" s="97"/>
      <c r="O209" s="101">
        <f>[3]Invoerensolo!$C$28</f>
        <v>0</v>
      </c>
      <c r="P209" s="201"/>
    </row>
    <row r="210" spans="1:16" ht="18.95" customHeight="1" thickBot="1">
      <c r="A210" s="183"/>
      <c r="B210" s="183"/>
      <c r="C210" s="183"/>
      <c r="F210" s="183"/>
      <c r="G210" s="183"/>
      <c r="H210" s="195"/>
      <c r="I210" s="195"/>
    </row>
    <row r="211" spans="1:16" ht="18.95" customHeight="1">
      <c r="A211" s="200">
        <f>[3]Invoerensolo!$B$29</f>
        <v>7</v>
      </c>
      <c r="B211" s="202" t="str">
        <f>[3]Invoerensolo!$D$29</f>
        <v/>
      </c>
      <c r="C211" s="172" t="str">
        <f>[3]Invoerensolo!M29</f>
        <v/>
      </c>
      <c r="D211" s="173">
        <v>0.3</v>
      </c>
      <c r="E211" s="203">
        <f>[3]Invoerensolo!$X$29</f>
        <v>0</v>
      </c>
      <c r="F211" s="203">
        <f>[3]Invoerensolo!$Y$29</f>
        <v>0</v>
      </c>
      <c r="G211" s="203">
        <f>[3]Invoerensolo!$Z$29</f>
        <v>0</v>
      </c>
      <c r="H211" s="204">
        <f>[3]Invoerensolo!$AA$29</f>
        <v>0</v>
      </c>
      <c r="I211" s="204">
        <f>[3]Invoerensolo!$AB$29</f>
        <v>0</v>
      </c>
      <c r="J211" s="186">
        <f>[3]Invoerensolo!$AD$29</f>
        <v>0</v>
      </c>
      <c r="K211" s="187" t="s">
        <v>111</v>
      </c>
      <c r="L211" s="205" t="s">
        <v>160</v>
      </c>
      <c r="M211" s="206">
        <f>[3]Invoerensolo!$C$1</f>
        <v>100</v>
      </c>
      <c r="N211" s="207" t="s">
        <v>149</v>
      </c>
      <c r="O211" s="208">
        <f>ROUND([3]Invoerensolo!$BR$29*[3]Invoerensolo!$C$1/100,4)</f>
        <v>0</v>
      </c>
      <c r="P211" s="182" t="str">
        <f>[3]Invoerensolo!$BS$29</f>
        <v/>
      </c>
    </row>
    <row r="212" spans="1:16" ht="18.95" customHeight="1" thickBot="1">
      <c r="A212" s="183">
        <f>[3]Invoerensolo!$I$29</f>
        <v>0</v>
      </c>
      <c r="B212" s="183" t="str">
        <f>[3]Invoerensolo!$G$29</f>
        <v/>
      </c>
      <c r="C212" s="183">
        <f>[3]Invoerensolo!$H$29</f>
        <v>0</v>
      </c>
      <c r="D212" s="173">
        <v>0.4</v>
      </c>
      <c r="E212" s="184">
        <f>[3]Invoerensolo!$AK$29</f>
        <v>0</v>
      </c>
      <c r="F212" s="184">
        <f>[3]Invoerensolo!$AL$29</f>
        <v>0</v>
      </c>
      <c r="G212" s="184">
        <f>[3]Invoerensolo!$AM$29</f>
        <v>0</v>
      </c>
      <c r="H212" s="185">
        <f>[3]Invoerensolo!$AN$29</f>
        <v>0</v>
      </c>
      <c r="I212" s="185">
        <f>[3]Invoerensolo!$AO$29</f>
        <v>0</v>
      </c>
      <c r="J212" s="186">
        <f>[3]Invoerensolo!$AQ$29</f>
        <v>0</v>
      </c>
      <c r="K212" s="187" t="s">
        <v>112</v>
      </c>
      <c r="L212" s="188" t="s">
        <v>161</v>
      </c>
      <c r="M212" s="189">
        <f>[3]Invoerensolo!$C$3</f>
        <v>0</v>
      </c>
      <c r="N212" s="190" t="s">
        <v>149</v>
      </c>
      <c r="O212" s="191">
        <f>ROUND([3]Invoerensolo!$O$29*[3]Invoerensolo!$C$3/100,4)</f>
        <v>0</v>
      </c>
      <c r="P212" s="102" t="str">
        <f>[3]Invoerensolo!$P$29</f>
        <v/>
      </c>
    </row>
    <row r="213" spans="1:16" ht="18.95" customHeight="1">
      <c r="A213" s="183">
        <f>[3]Invoerensolo!$L$29</f>
        <v>0</v>
      </c>
      <c r="B213" s="183" t="str">
        <f>[3]Invoerensolo!$J$29</f>
        <v/>
      </c>
      <c r="C213" s="183">
        <f>[3]Invoerensolo!$K$29</f>
        <v>0</v>
      </c>
      <c r="D213" s="173">
        <v>0.3</v>
      </c>
      <c r="E213" s="184">
        <f>[3]Invoerensolo!$AX$29</f>
        <v>0</v>
      </c>
      <c r="F213" s="184">
        <f>[3]Invoerensolo!$AY$29</f>
        <v>0</v>
      </c>
      <c r="G213" s="184">
        <f>[3]Invoerensolo!$AZ$29</f>
        <v>0</v>
      </c>
      <c r="H213" s="185">
        <f>[3]Invoerensolo!$BA$29</f>
        <v>0</v>
      </c>
      <c r="I213" s="185">
        <f>[3]Invoerensolo!$BB$29</f>
        <v>0</v>
      </c>
      <c r="J213" s="186">
        <f>[3]Invoerensolo!$BD$29</f>
        <v>0</v>
      </c>
      <c r="K213" s="187" t="s">
        <v>113</v>
      </c>
    </row>
    <row r="214" spans="1:16" ht="18.75" customHeight="1">
      <c r="A214" s="183"/>
      <c r="B214" s="183"/>
      <c r="C214" s="183"/>
      <c r="F214" s="192"/>
      <c r="G214" s="192"/>
      <c r="H214" s="193"/>
      <c r="I214" s="193"/>
      <c r="J214" s="194">
        <f>SUM(J211:J213)</f>
        <v>0</v>
      </c>
    </row>
    <row r="215" spans="1:16" ht="18.95" customHeight="1" thickBot="1">
      <c r="A215" s="183"/>
      <c r="B215" s="183"/>
      <c r="C215" s="183"/>
      <c r="F215" s="183"/>
      <c r="G215" s="183"/>
      <c r="H215" s="195"/>
      <c r="I215" s="196" t="s">
        <v>104</v>
      </c>
      <c r="J215" s="197">
        <f>[3]Invoerensolo!$BG$29</f>
        <v>0</v>
      </c>
      <c r="K215" s="198" t="s">
        <v>105</v>
      </c>
    </row>
    <row r="216" spans="1:16" ht="18.95" customHeight="1" thickTop="1" thickBot="1">
      <c r="A216" s="183"/>
      <c r="B216" s="183" t="s">
        <v>27</v>
      </c>
      <c r="C216" s="183">
        <f>[3]Invoerensolo!$E$29</f>
        <v>0</v>
      </c>
      <c r="F216" s="183"/>
      <c r="G216" s="183"/>
      <c r="H216" s="195"/>
      <c r="I216" s="196" t="s">
        <v>125</v>
      </c>
      <c r="J216" s="101">
        <f>[3]Invoerensolo!$BH$29</f>
        <v>0</v>
      </c>
      <c r="L216" s="97" t="s">
        <v>162</v>
      </c>
      <c r="M216" s="97">
        <f>[3]Invoerensolo!$C$2</f>
        <v>100</v>
      </c>
      <c r="N216" s="199" t="s">
        <v>149</v>
      </c>
      <c r="O216" s="168">
        <f>[3]Invoerensolo!$BJ$29</f>
        <v>0</v>
      </c>
      <c r="P216" s="102" t="str">
        <f>[3]Invoerensolo!$R$29</f>
        <v/>
      </c>
    </row>
    <row r="217" spans="1:16" ht="18.95" customHeight="1" thickTop="1">
      <c r="A217" s="183"/>
      <c r="B217" s="183" t="s">
        <v>120</v>
      </c>
      <c r="C217" s="183">
        <f>[3]Invoerensolo!$F$29</f>
        <v>0</v>
      </c>
      <c r="F217" s="183"/>
      <c r="G217" s="183"/>
      <c r="H217" s="200"/>
      <c r="L217" s="195" t="s">
        <v>109</v>
      </c>
      <c r="N217" s="97"/>
      <c r="O217" s="101">
        <f>[3]Invoerensolo!$C$29</f>
        <v>0</v>
      </c>
      <c r="P217" s="201"/>
    </row>
    <row r="218" spans="1:16" ht="18.95" customHeight="1" thickBot="1">
      <c r="A218" s="183"/>
      <c r="B218" s="183"/>
      <c r="C218" s="183"/>
      <c r="F218" s="183"/>
      <c r="G218" s="183"/>
      <c r="H218" s="195"/>
      <c r="I218" s="195"/>
    </row>
    <row r="219" spans="1:16" ht="18.95" customHeight="1">
      <c r="A219" s="200">
        <f>[3]Invoerensolo!$B$30</f>
        <v>7</v>
      </c>
      <c r="B219" s="202" t="str">
        <f>[3]Invoerensolo!$D$30</f>
        <v/>
      </c>
      <c r="C219" s="172" t="str">
        <f>[3]Invoerensolo!M30</f>
        <v/>
      </c>
      <c r="D219" s="173">
        <v>0.3</v>
      </c>
      <c r="E219" s="203">
        <f>[3]Invoerensolo!$X$30</f>
        <v>0</v>
      </c>
      <c r="F219" s="203">
        <f>[3]Invoerensolo!$Y$30</f>
        <v>0</v>
      </c>
      <c r="G219" s="203">
        <f>[3]Invoerensolo!$Z$30</f>
        <v>0</v>
      </c>
      <c r="H219" s="204">
        <f>[3]Invoerensolo!$AA$30</f>
        <v>0</v>
      </c>
      <c r="I219" s="204">
        <f>[3]Invoerensolo!$AB$30</f>
        <v>0</v>
      </c>
      <c r="J219" s="186">
        <f>[3]Invoerensolo!$AD$30</f>
        <v>0</v>
      </c>
      <c r="K219" s="187" t="s">
        <v>111</v>
      </c>
      <c r="L219" s="205" t="s">
        <v>160</v>
      </c>
      <c r="M219" s="206">
        <f>[3]Invoerensolo!$C$1</f>
        <v>100</v>
      </c>
      <c r="N219" s="207" t="s">
        <v>149</v>
      </c>
      <c r="O219" s="208">
        <f>ROUND([3]Invoerensolo!$BR$30*[3]Invoerensolo!$C$1/100,4)</f>
        <v>0</v>
      </c>
      <c r="P219" s="182" t="str">
        <f>[3]Invoerensolo!$BS$30</f>
        <v/>
      </c>
    </row>
    <row r="220" spans="1:16" ht="18.95" customHeight="1" thickBot="1">
      <c r="A220" s="183">
        <f>[3]Invoerensolo!$I$30</f>
        <v>0</v>
      </c>
      <c r="B220" s="183" t="str">
        <f>[3]Invoerensolo!$G$30</f>
        <v/>
      </c>
      <c r="C220" s="183">
        <f>[3]Invoerensolo!$H$30</f>
        <v>0</v>
      </c>
      <c r="D220" s="173">
        <v>0.4</v>
      </c>
      <c r="E220" s="184">
        <f>[3]Invoerensolo!$AK$30</f>
        <v>0</v>
      </c>
      <c r="F220" s="184">
        <f>[3]Invoerensolo!$AL$30</f>
        <v>0</v>
      </c>
      <c r="G220" s="184">
        <f>[3]Invoerensolo!$AM$30</f>
        <v>0</v>
      </c>
      <c r="H220" s="185">
        <f>[3]Invoerensolo!$AN$30</f>
        <v>0</v>
      </c>
      <c r="I220" s="185">
        <f>[3]Invoerensolo!$AO$30</f>
        <v>0</v>
      </c>
      <c r="J220" s="186">
        <f>[3]Invoerensolo!$AQ$30</f>
        <v>0</v>
      </c>
      <c r="K220" s="187" t="s">
        <v>112</v>
      </c>
      <c r="L220" s="188" t="s">
        <v>161</v>
      </c>
      <c r="M220" s="189">
        <f>[3]Invoerensolo!$C$3</f>
        <v>0</v>
      </c>
      <c r="N220" s="190" t="s">
        <v>149</v>
      </c>
      <c r="O220" s="191">
        <f>ROUND([3]Invoerensolo!$O$30*[3]Invoerensolo!$C$3/100,4)</f>
        <v>0</v>
      </c>
      <c r="P220" s="102" t="str">
        <f>[3]Invoerensolo!$P$30</f>
        <v/>
      </c>
    </row>
    <row r="221" spans="1:16" ht="18.95" customHeight="1">
      <c r="A221" s="183">
        <f>[3]Invoerensolo!$L$30</f>
        <v>0</v>
      </c>
      <c r="B221" s="183" t="str">
        <f>[3]Invoerensolo!$J$30</f>
        <v/>
      </c>
      <c r="C221" s="183">
        <f>[3]Invoerensolo!$K$30</f>
        <v>0</v>
      </c>
      <c r="D221" s="173">
        <v>0.3</v>
      </c>
      <c r="E221" s="184">
        <f>[3]Invoerensolo!$AX$30</f>
        <v>0</v>
      </c>
      <c r="F221" s="184">
        <f>[3]Invoerensolo!$AY$30</f>
        <v>0</v>
      </c>
      <c r="G221" s="184">
        <f>[3]Invoerensolo!$AZ$30</f>
        <v>0</v>
      </c>
      <c r="H221" s="185">
        <f>[3]Invoerensolo!$BA$30</f>
        <v>0</v>
      </c>
      <c r="I221" s="185">
        <f>[3]Invoerensolo!$BB$30</f>
        <v>0</v>
      </c>
      <c r="J221" s="186">
        <f>[3]Invoerensolo!$BD$30</f>
        <v>0</v>
      </c>
      <c r="K221" s="187" t="s">
        <v>113</v>
      </c>
    </row>
    <row r="222" spans="1:16" ht="18.75" customHeight="1">
      <c r="A222" s="183"/>
      <c r="B222" s="183"/>
      <c r="C222" s="183"/>
      <c r="F222" s="192"/>
      <c r="G222" s="192"/>
      <c r="H222" s="193"/>
      <c r="I222" s="193"/>
      <c r="J222" s="194">
        <f>SUM(J219:J221)</f>
        <v>0</v>
      </c>
    </row>
    <row r="223" spans="1:16" ht="18.95" customHeight="1" thickBot="1">
      <c r="A223" s="183"/>
      <c r="B223" s="183"/>
      <c r="C223" s="183"/>
      <c r="F223" s="183"/>
      <c r="G223" s="183"/>
      <c r="H223" s="195"/>
      <c r="I223" s="196" t="s">
        <v>104</v>
      </c>
      <c r="J223" s="197">
        <f>[3]Invoerensolo!$BG$30</f>
        <v>0</v>
      </c>
      <c r="K223" s="198" t="s">
        <v>105</v>
      </c>
    </row>
    <row r="224" spans="1:16" ht="18.95" customHeight="1" thickTop="1" thickBot="1">
      <c r="A224" s="183"/>
      <c r="B224" s="183" t="s">
        <v>27</v>
      </c>
      <c r="C224" s="183">
        <f>[3]Invoerensolo!$E$30</f>
        <v>0</v>
      </c>
      <c r="F224" s="183"/>
      <c r="G224" s="183"/>
      <c r="H224" s="195"/>
      <c r="I224" s="196" t="s">
        <v>125</v>
      </c>
      <c r="J224" s="101">
        <f>[3]Invoerensolo!$BH$30</f>
        <v>0</v>
      </c>
      <c r="L224" s="97" t="s">
        <v>162</v>
      </c>
      <c r="M224" s="97">
        <f>[3]Invoerensolo!$C$2</f>
        <v>100</v>
      </c>
      <c r="N224" s="199" t="s">
        <v>149</v>
      </c>
      <c r="O224" s="168">
        <f>[3]Invoerensolo!$BJ$30</f>
        <v>0</v>
      </c>
      <c r="P224" s="102" t="str">
        <f>[3]Invoerensolo!$R$30</f>
        <v/>
      </c>
    </row>
    <row r="225" spans="1:16" ht="18.95" customHeight="1" thickTop="1">
      <c r="A225" s="183"/>
      <c r="B225" s="183" t="s">
        <v>120</v>
      </c>
      <c r="C225" s="183">
        <f>[3]Invoerensolo!$F$30</f>
        <v>0</v>
      </c>
      <c r="F225" s="183"/>
      <c r="G225" s="183"/>
      <c r="H225" s="200"/>
      <c r="L225" s="195" t="s">
        <v>109</v>
      </c>
      <c r="N225" s="97"/>
      <c r="O225" s="101">
        <f>[3]Invoerensolo!$C$30</f>
        <v>0</v>
      </c>
      <c r="P225" s="201"/>
    </row>
    <row r="226" spans="1:16" ht="18.95" customHeight="1" thickBot="1">
      <c r="A226" s="183"/>
      <c r="B226" s="183"/>
      <c r="C226" s="183"/>
      <c r="F226" s="183"/>
      <c r="G226" s="183"/>
      <c r="H226" s="195"/>
      <c r="I226" s="195"/>
    </row>
    <row r="227" spans="1:16" ht="18.95" customHeight="1">
      <c r="A227" s="200">
        <f>[3]Invoerensolo!$B$31</f>
        <v>7</v>
      </c>
      <c r="B227" s="202" t="str">
        <f>[3]Invoerensolo!$D$31</f>
        <v/>
      </c>
      <c r="C227" s="172" t="str">
        <f>[3]Invoerensolo!M31</f>
        <v/>
      </c>
      <c r="D227" s="173">
        <v>0.3</v>
      </c>
      <c r="E227" s="203">
        <f>[3]Invoerensolo!$X$31</f>
        <v>0</v>
      </c>
      <c r="F227" s="203">
        <f>[3]Invoerensolo!$Y$31</f>
        <v>0</v>
      </c>
      <c r="G227" s="203">
        <f>[3]Invoerensolo!$Z$31</f>
        <v>0</v>
      </c>
      <c r="H227" s="204">
        <f>[3]Invoerensolo!$AA$31</f>
        <v>0</v>
      </c>
      <c r="I227" s="204">
        <f>[3]Invoerensolo!$AB$31</f>
        <v>0</v>
      </c>
      <c r="J227" s="186">
        <f>[3]Invoerensolo!$AD$31</f>
        <v>0</v>
      </c>
      <c r="K227" s="187" t="s">
        <v>111</v>
      </c>
      <c r="L227" s="205" t="s">
        <v>160</v>
      </c>
      <c r="M227" s="206">
        <f>[3]Invoerensolo!$C$1</f>
        <v>100</v>
      </c>
      <c r="N227" s="207" t="s">
        <v>149</v>
      </c>
      <c r="O227" s="208">
        <f>ROUND([3]Invoerensolo!$BR$31*[3]Invoerensolo!$C$1/100,4)</f>
        <v>0</v>
      </c>
      <c r="P227" s="182" t="str">
        <f>[3]Invoerensolo!$BS$31</f>
        <v/>
      </c>
    </row>
    <row r="228" spans="1:16" ht="18.95" customHeight="1" thickBot="1">
      <c r="A228" s="183">
        <f>[3]Invoerensolo!$I$31</f>
        <v>0</v>
      </c>
      <c r="B228" s="183" t="str">
        <f>[3]Invoerensolo!$G$31</f>
        <v/>
      </c>
      <c r="C228" s="183">
        <f>[3]Invoerensolo!$H$31</f>
        <v>0</v>
      </c>
      <c r="D228" s="173">
        <v>0.4</v>
      </c>
      <c r="E228" s="184">
        <f>[3]Invoerensolo!$AK$31</f>
        <v>0</v>
      </c>
      <c r="F228" s="184">
        <f>[3]Invoerensolo!$AL$31</f>
        <v>0</v>
      </c>
      <c r="G228" s="184">
        <f>[3]Invoerensolo!$AM$31</f>
        <v>0</v>
      </c>
      <c r="H228" s="185">
        <f>[3]Invoerensolo!$AN$31</f>
        <v>0</v>
      </c>
      <c r="I228" s="185">
        <f>[3]Invoerensolo!$AO$31</f>
        <v>0</v>
      </c>
      <c r="J228" s="186">
        <f>[3]Invoerensolo!$AQ$31</f>
        <v>0</v>
      </c>
      <c r="K228" s="187" t="s">
        <v>112</v>
      </c>
      <c r="L228" s="188" t="s">
        <v>161</v>
      </c>
      <c r="M228" s="189">
        <f>[3]Invoerensolo!$C$3</f>
        <v>0</v>
      </c>
      <c r="N228" s="190" t="s">
        <v>149</v>
      </c>
      <c r="O228" s="191">
        <f>ROUND([3]Invoerensolo!$O$31*[3]Invoerensolo!$C$3/100,4)</f>
        <v>0</v>
      </c>
      <c r="P228" s="102" t="str">
        <f>[3]Invoerensolo!$P$31</f>
        <v/>
      </c>
    </row>
    <row r="229" spans="1:16" ht="18.95" customHeight="1">
      <c r="A229" s="183">
        <f>[3]Invoerensolo!$L$31</f>
        <v>0</v>
      </c>
      <c r="B229" s="183" t="str">
        <f>[3]Invoerensolo!$J$31</f>
        <v/>
      </c>
      <c r="C229" s="183">
        <f>[3]Invoerensolo!$K$31</f>
        <v>0</v>
      </c>
      <c r="D229" s="173">
        <v>0.3</v>
      </c>
      <c r="E229" s="184">
        <f>[3]Invoerensolo!$AX$31</f>
        <v>0</v>
      </c>
      <c r="F229" s="184">
        <f>[3]Invoerensolo!$AY$31</f>
        <v>0</v>
      </c>
      <c r="G229" s="184">
        <f>[3]Invoerensolo!$AZ$31</f>
        <v>0</v>
      </c>
      <c r="H229" s="185">
        <f>[3]Invoerensolo!$BA$31</f>
        <v>0</v>
      </c>
      <c r="I229" s="185">
        <f>[3]Invoerensolo!$BB$31</f>
        <v>0</v>
      </c>
      <c r="J229" s="186">
        <f>[3]Invoerensolo!$BD$31</f>
        <v>0</v>
      </c>
      <c r="K229" s="187" t="s">
        <v>113</v>
      </c>
    </row>
    <row r="230" spans="1:16" ht="18.75" customHeight="1">
      <c r="A230" s="183"/>
      <c r="B230" s="183"/>
      <c r="C230" s="183"/>
      <c r="F230" s="192"/>
      <c r="G230" s="192"/>
      <c r="H230" s="193"/>
      <c r="I230" s="193"/>
      <c r="J230" s="194">
        <f>SUM(J227:J229)</f>
        <v>0</v>
      </c>
    </row>
    <row r="231" spans="1:16" ht="18.95" customHeight="1" thickBot="1">
      <c r="A231" s="183"/>
      <c r="B231" s="183"/>
      <c r="C231" s="183"/>
      <c r="F231" s="183"/>
      <c r="G231" s="183"/>
      <c r="H231" s="195"/>
      <c r="I231" s="196" t="s">
        <v>104</v>
      </c>
      <c r="J231" s="197">
        <f>[3]Invoerensolo!$BG$31</f>
        <v>0</v>
      </c>
      <c r="K231" s="198" t="s">
        <v>105</v>
      </c>
    </row>
    <row r="232" spans="1:16" ht="18.95" customHeight="1" thickTop="1" thickBot="1">
      <c r="A232" s="183"/>
      <c r="B232" s="183" t="s">
        <v>27</v>
      </c>
      <c r="C232" s="183">
        <f>[3]Invoerensolo!$E$31</f>
        <v>0</v>
      </c>
      <c r="F232" s="183"/>
      <c r="G232" s="183"/>
      <c r="H232" s="195"/>
      <c r="I232" s="196" t="s">
        <v>125</v>
      </c>
      <c r="J232" s="101">
        <f>[3]Invoerensolo!$BH$31</f>
        <v>0</v>
      </c>
      <c r="L232" s="97" t="s">
        <v>162</v>
      </c>
      <c r="M232" s="97">
        <f>[3]Invoerensolo!$C$2</f>
        <v>100</v>
      </c>
      <c r="N232" s="199" t="s">
        <v>149</v>
      </c>
      <c r="O232" s="168">
        <f>[3]Invoerensolo!$BJ$31</f>
        <v>0</v>
      </c>
      <c r="P232" s="102" t="str">
        <f>[3]Invoerensolo!$R$31</f>
        <v/>
      </c>
    </row>
    <row r="233" spans="1:16" ht="18.95" customHeight="1" thickTop="1">
      <c r="A233" s="183"/>
      <c r="B233" s="183" t="s">
        <v>120</v>
      </c>
      <c r="C233" s="183">
        <f>[3]Invoerensolo!$F$31</f>
        <v>0</v>
      </c>
      <c r="F233" s="183"/>
      <c r="G233" s="183"/>
      <c r="H233" s="200"/>
      <c r="L233" s="195" t="s">
        <v>109</v>
      </c>
      <c r="N233" s="97"/>
      <c r="O233" s="101">
        <f>[3]Invoerensolo!$C$31</f>
        <v>0</v>
      </c>
      <c r="P233" s="201"/>
    </row>
    <row r="234" spans="1:16" ht="18.95" customHeight="1" thickBot="1">
      <c r="A234" s="183"/>
      <c r="B234" s="183"/>
      <c r="C234" s="183"/>
      <c r="F234" s="183"/>
      <c r="G234" s="183"/>
      <c r="H234" s="195"/>
      <c r="I234" s="195"/>
    </row>
    <row r="235" spans="1:16" ht="18.95" customHeight="1">
      <c r="A235" s="200">
        <f>[3]Invoerensolo!$B$32</f>
        <v>7</v>
      </c>
      <c r="B235" s="202" t="str">
        <f>[3]Invoerensolo!$D$32</f>
        <v/>
      </c>
      <c r="C235" s="172" t="str">
        <f>[3]Invoerensolo!M32</f>
        <v/>
      </c>
      <c r="D235" s="173">
        <v>0.3</v>
      </c>
      <c r="E235" s="203">
        <f>[3]Invoerensolo!$X$32</f>
        <v>0</v>
      </c>
      <c r="F235" s="203">
        <f>[3]Invoerensolo!$Y$32</f>
        <v>0</v>
      </c>
      <c r="G235" s="203">
        <f>[3]Invoerensolo!$Z$32</f>
        <v>0</v>
      </c>
      <c r="H235" s="204">
        <f>[3]Invoerensolo!$AA$32</f>
        <v>0</v>
      </c>
      <c r="I235" s="204">
        <f>[3]Invoerensolo!$AB$32</f>
        <v>0</v>
      </c>
      <c r="J235" s="186">
        <f>[3]Invoerensolo!$AD$32</f>
        <v>0</v>
      </c>
      <c r="K235" s="187" t="s">
        <v>111</v>
      </c>
      <c r="L235" s="205" t="s">
        <v>160</v>
      </c>
      <c r="M235" s="206">
        <f>[3]Invoerensolo!$C$1</f>
        <v>100</v>
      </c>
      <c r="N235" s="207" t="s">
        <v>149</v>
      </c>
      <c r="O235" s="208">
        <f>ROUND([3]Invoerensolo!$BR$32*[3]Invoerensolo!$C$1/100,4)</f>
        <v>0</v>
      </c>
      <c r="P235" s="182" t="str">
        <f>[3]Invoerensolo!$BS$32</f>
        <v/>
      </c>
    </row>
    <row r="236" spans="1:16" ht="18.95" customHeight="1" thickBot="1">
      <c r="A236" s="183">
        <f>[3]Invoerensolo!$I$32</f>
        <v>0</v>
      </c>
      <c r="B236" s="183" t="str">
        <f>[3]Invoerensolo!$G$32</f>
        <v/>
      </c>
      <c r="C236" s="183">
        <f>[3]Invoerensolo!$H$32</f>
        <v>0</v>
      </c>
      <c r="D236" s="173">
        <v>0.4</v>
      </c>
      <c r="E236" s="184">
        <f>[3]Invoerensolo!$AK$32</f>
        <v>0</v>
      </c>
      <c r="F236" s="184">
        <f>[3]Invoerensolo!$AL$32</f>
        <v>0</v>
      </c>
      <c r="G236" s="184">
        <f>[3]Invoerensolo!$AM$32</f>
        <v>0</v>
      </c>
      <c r="H236" s="185">
        <f>[3]Invoerensolo!$AN$32</f>
        <v>0</v>
      </c>
      <c r="I236" s="185">
        <f>[3]Invoerensolo!$AO$32</f>
        <v>0</v>
      </c>
      <c r="J236" s="186">
        <f>[3]Invoerensolo!$AQ$32</f>
        <v>0</v>
      </c>
      <c r="K236" s="187" t="s">
        <v>112</v>
      </c>
      <c r="L236" s="188" t="s">
        <v>161</v>
      </c>
      <c r="M236" s="189">
        <f>[3]Invoerensolo!$C$3</f>
        <v>0</v>
      </c>
      <c r="N236" s="190" t="s">
        <v>149</v>
      </c>
      <c r="O236" s="191">
        <f>ROUND([3]Invoerensolo!$O$32*[3]Invoerensolo!$C$3/100,4)</f>
        <v>0</v>
      </c>
      <c r="P236" s="102" t="str">
        <f>[3]Invoerensolo!$P$32</f>
        <v/>
      </c>
    </row>
    <row r="237" spans="1:16" ht="18.95" customHeight="1">
      <c r="A237" s="183">
        <f>[3]Invoerensolo!$L$32</f>
        <v>0</v>
      </c>
      <c r="B237" s="183" t="str">
        <f>[3]Invoerensolo!$J$32</f>
        <v/>
      </c>
      <c r="C237" s="183">
        <f>[3]Invoerensolo!$K$32</f>
        <v>0</v>
      </c>
      <c r="D237" s="173">
        <v>0.3</v>
      </c>
      <c r="E237" s="184">
        <f>[3]Invoerensolo!$AX$32</f>
        <v>0</v>
      </c>
      <c r="F237" s="184">
        <f>[3]Invoerensolo!$AY$32</f>
        <v>0</v>
      </c>
      <c r="G237" s="184">
        <f>[3]Invoerensolo!$AZ$32</f>
        <v>0</v>
      </c>
      <c r="H237" s="185">
        <f>[3]Invoerensolo!$BA$32</f>
        <v>0</v>
      </c>
      <c r="I237" s="185">
        <f>[3]Invoerensolo!$BB$32</f>
        <v>0</v>
      </c>
      <c r="J237" s="186">
        <f>[3]Invoerensolo!$BD$32</f>
        <v>0</v>
      </c>
      <c r="K237" s="187" t="s">
        <v>113</v>
      </c>
    </row>
    <row r="238" spans="1:16" ht="18.75" customHeight="1">
      <c r="A238" s="183"/>
      <c r="B238" s="183"/>
      <c r="C238" s="183"/>
      <c r="F238" s="192"/>
      <c r="G238" s="192"/>
      <c r="H238" s="193"/>
      <c r="I238" s="193"/>
      <c r="J238" s="194">
        <f>SUM(J235:J237)</f>
        <v>0</v>
      </c>
    </row>
    <row r="239" spans="1:16" ht="18.95" customHeight="1" thickBot="1">
      <c r="A239" s="183"/>
      <c r="B239" s="183"/>
      <c r="C239" s="183"/>
      <c r="F239" s="183"/>
      <c r="G239" s="183"/>
      <c r="H239" s="195"/>
      <c r="I239" s="196" t="s">
        <v>104</v>
      </c>
      <c r="J239" s="197">
        <f>[3]Invoerensolo!$BG$32</f>
        <v>0</v>
      </c>
      <c r="K239" s="198" t="s">
        <v>105</v>
      </c>
    </row>
    <row r="240" spans="1:16" ht="18.95" customHeight="1" thickTop="1" thickBot="1">
      <c r="A240" s="183"/>
      <c r="B240" s="183" t="s">
        <v>27</v>
      </c>
      <c r="C240" s="183">
        <f>[3]Invoerensolo!$E$32</f>
        <v>0</v>
      </c>
      <c r="F240" s="183"/>
      <c r="G240" s="183"/>
      <c r="H240" s="195"/>
      <c r="I240" s="196" t="s">
        <v>125</v>
      </c>
      <c r="J240" s="101">
        <f>[3]Invoerensolo!$BH$32</f>
        <v>0</v>
      </c>
      <c r="L240" s="97" t="s">
        <v>162</v>
      </c>
      <c r="M240" s="97">
        <f>[3]Invoerensolo!$C$2</f>
        <v>100</v>
      </c>
      <c r="N240" s="199" t="s">
        <v>149</v>
      </c>
      <c r="O240" s="168">
        <f>[3]Invoerensolo!$BJ$32</f>
        <v>0</v>
      </c>
      <c r="P240" s="102" t="str">
        <f>[3]Invoerensolo!$R$32</f>
        <v/>
      </c>
    </row>
    <row r="241" spans="1:16" ht="18.95" customHeight="1" thickTop="1">
      <c r="A241" s="183"/>
      <c r="B241" s="183" t="s">
        <v>120</v>
      </c>
      <c r="C241" s="183">
        <f>[3]Invoerensolo!$F$32</f>
        <v>0</v>
      </c>
      <c r="F241" s="183"/>
      <c r="G241" s="183"/>
      <c r="H241" s="200"/>
      <c r="L241" s="195" t="s">
        <v>109</v>
      </c>
      <c r="N241" s="97"/>
      <c r="O241" s="101">
        <f>[3]Invoerensolo!$C$32</f>
        <v>0</v>
      </c>
      <c r="P241" s="201"/>
    </row>
    <row r="242" spans="1:16" ht="18.95" customHeight="1" thickBot="1">
      <c r="A242" s="183"/>
      <c r="B242" s="183"/>
      <c r="C242" s="183"/>
      <c r="F242" s="183"/>
      <c r="G242" s="183"/>
      <c r="H242" s="195"/>
      <c r="I242" s="195"/>
    </row>
    <row r="243" spans="1:16" ht="18.95" customHeight="1">
      <c r="A243" s="200">
        <f>[3]Invoerensolo!$B$33</f>
        <v>7</v>
      </c>
      <c r="B243" s="202" t="str">
        <f>[3]Invoerensolo!$D$33</f>
        <v/>
      </c>
      <c r="C243" s="172" t="str">
        <f>[3]Invoerensolo!M33</f>
        <v/>
      </c>
      <c r="D243" s="173">
        <v>0.3</v>
      </c>
      <c r="E243" s="203">
        <f>[3]Invoerensolo!$X$33</f>
        <v>0</v>
      </c>
      <c r="F243" s="203">
        <f>[3]Invoerensolo!$Y$33</f>
        <v>0</v>
      </c>
      <c r="G243" s="203">
        <f>[3]Invoerensolo!$Z$33</f>
        <v>0</v>
      </c>
      <c r="H243" s="204">
        <f>[3]Invoerensolo!$AA$33</f>
        <v>0</v>
      </c>
      <c r="I243" s="204">
        <f>[3]Invoerensolo!$AB$33</f>
        <v>0</v>
      </c>
      <c r="J243" s="186">
        <f>[3]Invoerensolo!$AD$33</f>
        <v>0</v>
      </c>
      <c r="K243" s="187" t="s">
        <v>111</v>
      </c>
      <c r="L243" s="205" t="s">
        <v>160</v>
      </c>
      <c r="M243" s="206">
        <f>[3]Invoerensolo!$C$1</f>
        <v>100</v>
      </c>
      <c r="N243" s="207" t="s">
        <v>149</v>
      </c>
      <c r="O243" s="208">
        <f>ROUND([3]Invoerensolo!$BR$33*[3]Invoerensolo!$C$1/100,4)</f>
        <v>0</v>
      </c>
      <c r="P243" s="182" t="str">
        <f>[3]Invoerensolo!$BS$33</f>
        <v/>
      </c>
    </row>
    <row r="244" spans="1:16" ht="18.95" customHeight="1" thickBot="1">
      <c r="A244" s="183">
        <f>[3]Invoerensolo!$I$33</f>
        <v>0</v>
      </c>
      <c r="B244" s="183" t="str">
        <f>[3]Invoerensolo!$G$33</f>
        <v/>
      </c>
      <c r="C244" s="183">
        <f>[3]Invoerensolo!$H$33</f>
        <v>0</v>
      </c>
      <c r="D244" s="173">
        <v>0.4</v>
      </c>
      <c r="E244" s="184">
        <f>[3]Invoerensolo!$AK$33</f>
        <v>0</v>
      </c>
      <c r="F244" s="184">
        <f>[3]Invoerensolo!$AL$33</f>
        <v>0</v>
      </c>
      <c r="G244" s="184">
        <f>[3]Invoerensolo!$AM$33</f>
        <v>0</v>
      </c>
      <c r="H244" s="185">
        <f>[3]Invoerensolo!$AN$33</f>
        <v>0</v>
      </c>
      <c r="I244" s="185">
        <f>[3]Invoerensolo!$AO$33</f>
        <v>0</v>
      </c>
      <c r="J244" s="186">
        <f>[3]Invoerensolo!$AQ$33</f>
        <v>0</v>
      </c>
      <c r="K244" s="187" t="s">
        <v>112</v>
      </c>
      <c r="L244" s="188" t="s">
        <v>161</v>
      </c>
      <c r="M244" s="189">
        <f>[3]Invoerensolo!$C$3</f>
        <v>0</v>
      </c>
      <c r="N244" s="190" t="s">
        <v>149</v>
      </c>
      <c r="O244" s="191">
        <f>ROUND([3]Invoerensolo!$O$33*[3]Invoerensolo!$C$3/100,4)</f>
        <v>0</v>
      </c>
      <c r="P244" s="102" t="str">
        <f>[3]Invoerensolo!$P$33</f>
        <v/>
      </c>
    </row>
    <row r="245" spans="1:16" ht="18.95" customHeight="1">
      <c r="A245" s="183">
        <f>[3]Invoerensolo!$L$33</f>
        <v>0</v>
      </c>
      <c r="B245" s="183" t="str">
        <f>[3]Invoerensolo!$J$33</f>
        <v/>
      </c>
      <c r="C245" s="183">
        <f>[3]Invoerensolo!$K$33</f>
        <v>0</v>
      </c>
      <c r="D245" s="173">
        <v>0.3</v>
      </c>
      <c r="E245" s="184">
        <f>[3]Invoerensolo!$AX$33</f>
        <v>0</v>
      </c>
      <c r="F245" s="184">
        <f>[3]Invoerensolo!$AY$33</f>
        <v>0</v>
      </c>
      <c r="G245" s="184">
        <f>[3]Invoerensolo!$AZ$33</f>
        <v>0</v>
      </c>
      <c r="H245" s="185">
        <f>[3]Invoerensolo!$BA$33</f>
        <v>0</v>
      </c>
      <c r="I245" s="185">
        <f>[3]Invoerensolo!$BB$33</f>
        <v>0</v>
      </c>
      <c r="J245" s="186">
        <f>[3]Invoerensolo!$BD$33</f>
        <v>0</v>
      </c>
      <c r="K245" s="187" t="s">
        <v>113</v>
      </c>
    </row>
    <row r="246" spans="1:16" ht="18.75" customHeight="1">
      <c r="A246" s="183"/>
      <c r="B246" s="183"/>
      <c r="C246" s="183"/>
      <c r="F246" s="192"/>
      <c r="G246" s="192"/>
      <c r="H246" s="193"/>
      <c r="I246" s="193"/>
      <c r="J246" s="194">
        <f>SUM(J243:J245)</f>
        <v>0</v>
      </c>
    </row>
    <row r="247" spans="1:16" ht="18.95" customHeight="1" thickBot="1">
      <c r="A247" s="183"/>
      <c r="B247" s="183"/>
      <c r="C247" s="183"/>
      <c r="F247" s="183"/>
      <c r="G247" s="183"/>
      <c r="H247" s="195"/>
      <c r="I247" s="196" t="s">
        <v>104</v>
      </c>
      <c r="J247" s="197">
        <f>[3]Invoerensolo!$BG$33</f>
        <v>0</v>
      </c>
      <c r="K247" s="198" t="s">
        <v>105</v>
      </c>
    </row>
    <row r="248" spans="1:16" ht="18.95" customHeight="1" thickTop="1" thickBot="1">
      <c r="A248" s="183"/>
      <c r="B248" s="183" t="s">
        <v>27</v>
      </c>
      <c r="C248" s="183">
        <f>[3]Invoerensolo!$E$33</f>
        <v>0</v>
      </c>
      <c r="F248" s="183"/>
      <c r="G248" s="183"/>
      <c r="H248" s="195"/>
      <c r="I248" s="196" t="s">
        <v>125</v>
      </c>
      <c r="J248" s="101">
        <f>[3]Invoerensolo!$BH$33</f>
        <v>0</v>
      </c>
      <c r="L248" s="97" t="s">
        <v>162</v>
      </c>
      <c r="M248" s="97">
        <f>[3]Invoerensolo!$C$2</f>
        <v>100</v>
      </c>
      <c r="N248" s="199" t="s">
        <v>149</v>
      </c>
      <c r="O248" s="168">
        <f>[3]Invoerensolo!$BJ$33</f>
        <v>0</v>
      </c>
      <c r="P248" s="102" t="str">
        <f>[3]Invoerensolo!$R$33</f>
        <v/>
      </c>
    </row>
    <row r="249" spans="1:16" ht="18.95" customHeight="1" thickTop="1">
      <c r="A249" s="183"/>
      <c r="B249" s="183" t="s">
        <v>120</v>
      </c>
      <c r="C249" s="183">
        <f>[3]Invoerensolo!$F$33</f>
        <v>0</v>
      </c>
      <c r="F249" s="183"/>
      <c r="G249" s="183"/>
      <c r="H249" s="200"/>
      <c r="L249" s="195" t="s">
        <v>109</v>
      </c>
      <c r="N249" s="97"/>
      <c r="O249" s="101">
        <f>[3]Invoerensolo!$C$33</f>
        <v>0</v>
      </c>
      <c r="P249" s="201"/>
    </row>
    <row r="250" spans="1:16" ht="18.95" customHeight="1" thickBot="1">
      <c r="A250" s="183"/>
      <c r="B250" s="183"/>
      <c r="C250" s="183"/>
      <c r="F250" s="183"/>
      <c r="G250" s="183"/>
      <c r="H250" s="195"/>
      <c r="I250" s="195"/>
    </row>
    <row r="251" spans="1:16" ht="18.95" customHeight="1">
      <c r="A251" s="200">
        <f>[3]Invoerensolo!$B$34</f>
        <v>7</v>
      </c>
      <c r="B251" s="202" t="str">
        <f>[3]Invoerensolo!$D$34</f>
        <v/>
      </c>
      <c r="C251" s="172" t="str">
        <f>[3]Invoerensolo!M34</f>
        <v/>
      </c>
      <c r="D251" s="173">
        <v>0.3</v>
      </c>
      <c r="E251" s="203">
        <f>[3]Invoerensolo!$X$34</f>
        <v>0</v>
      </c>
      <c r="F251" s="203">
        <f>[3]Invoerensolo!$Y$34</f>
        <v>0</v>
      </c>
      <c r="G251" s="203">
        <f>[3]Invoerensolo!$Z$34</f>
        <v>0</v>
      </c>
      <c r="H251" s="204">
        <f>[3]Invoerensolo!$AA$34</f>
        <v>0</v>
      </c>
      <c r="I251" s="204">
        <f>[3]Invoerensolo!$AB$34</f>
        <v>0</v>
      </c>
      <c r="J251" s="186">
        <f>[3]Invoerensolo!$AD$34</f>
        <v>0</v>
      </c>
      <c r="K251" s="187" t="s">
        <v>111</v>
      </c>
      <c r="L251" s="205" t="s">
        <v>160</v>
      </c>
      <c r="M251" s="206">
        <f>[3]Invoerensolo!$C$1</f>
        <v>100</v>
      </c>
      <c r="N251" s="207" t="s">
        <v>149</v>
      </c>
      <c r="O251" s="208">
        <f>ROUND([3]Invoerensolo!$BR$34*[3]Invoerensolo!$C$1/100,4)</f>
        <v>0</v>
      </c>
      <c r="P251" s="182" t="str">
        <f>[3]Invoerensolo!$BS$34</f>
        <v/>
      </c>
    </row>
    <row r="252" spans="1:16" ht="18.95" customHeight="1" thickBot="1">
      <c r="A252" s="183">
        <f>[3]Invoerensolo!$I$34</f>
        <v>0</v>
      </c>
      <c r="B252" s="183" t="str">
        <f>[3]Invoerensolo!$G$34</f>
        <v/>
      </c>
      <c r="C252" s="183">
        <f>[3]Invoerensolo!$H$34</f>
        <v>0</v>
      </c>
      <c r="D252" s="173">
        <v>0.4</v>
      </c>
      <c r="E252" s="184">
        <f>[3]Invoerensolo!$AK$34</f>
        <v>0</v>
      </c>
      <c r="F252" s="184">
        <f>[3]Invoerensolo!$AL$34</f>
        <v>0</v>
      </c>
      <c r="G252" s="184">
        <f>[3]Invoerensolo!$AM$34</f>
        <v>0</v>
      </c>
      <c r="H252" s="185">
        <f>[3]Invoerensolo!$AN$34</f>
        <v>0</v>
      </c>
      <c r="I252" s="185">
        <f>[3]Invoerensolo!$AO$34</f>
        <v>0</v>
      </c>
      <c r="J252" s="186">
        <f>[3]Invoerensolo!$AQ$34</f>
        <v>0</v>
      </c>
      <c r="K252" s="187" t="s">
        <v>112</v>
      </c>
      <c r="L252" s="188" t="s">
        <v>161</v>
      </c>
      <c r="M252" s="189">
        <f>[3]Invoerensolo!$C$3</f>
        <v>0</v>
      </c>
      <c r="N252" s="190" t="s">
        <v>149</v>
      </c>
      <c r="O252" s="191">
        <f>ROUND([3]Invoerensolo!$O$34*[3]Invoerensolo!$C$3/100,4)</f>
        <v>0</v>
      </c>
      <c r="P252" s="102" t="str">
        <f>[3]Invoerensolo!$P$34</f>
        <v/>
      </c>
    </row>
    <row r="253" spans="1:16" ht="18.95" customHeight="1">
      <c r="A253" s="183">
        <f>[3]Invoerensolo!$L$34</f>
        <v>0</v>
      </c>
      <c r="B253" s="183" t="str">
        <f>[3]Invoerensolo!$J$34</f>
        <v/>
      </c>
      <c r="C253" s="183">
        <f>[3]Invoerensolo!$K$34</f>
        <v>0</v>
      </c>
      <c r="D253" s="173">
        <v>0.3</v>
      </c>
      <c r="E253" s="184">
        <f>[3]Invoerensolo!$AX$34</f>
        <v>0</v>
      </c>
      <c r="F253" s="184">
        <f>[3]Invoerensolo!$AY$34</f>
        <v>0</v>
      </c>
      <c r="G253" s="184">
        <f>[3]Invoerensolo!$AZ$34</f>
        <v>0</v>
      </c>
      <c r="H253" s="185">
        <f>[3]Invoerensolo!$BA$34</f>
        <v>0</v>
      </c>
      <c r="I253" s="185">
        <f>[3]Invoerensolo!$BB$34</f>
        <v>0</v>
      </c>
      <c r="J253" s="186">
        <f>[3]Invoerensolo!$BD$34</f>
        <v>0</v>
      </c>
      <c r="K253" s="187" t="s">
        <v>113</v>
      </c>
    </row>
    <row r="254" spans="1:16" ht="18.75" customHeight="1">
      <c r="A254" s="183"/>
      <c r="B254" s="183"/>
      <c r="C254" s="183"/>
      <c r="F254" s="192"/>
      <c r="G254" s="192"/>
      <c r="H254" s="193"/>
      <c r="I254" s="193"/>
      <c r="J254" s="194">
        <f>SUM(J251:J253)</f>
        <v>0</v>
      </c>
    </row>
    <row r="255" spans="1:16" ht="18.95" customHeight="1" thickBot="1">
      <c r="A255" s="183"/>
      <c r="B255" s="183"/>
      <c r="C255" s="183"/>
      <c r="F255" s="183"/>
      <c r="G255" s="183"/>
      <c r="H255" s="195"/>
      <c r="I255" s="196" t="s">
        <v>104</v>
      </c>
      <c r="J255" s="197">
        <f>[3]Invoerensolo!$BG$34</f>
        <v>0</v>
      </c>
      <c r="K255" s="198" t="s">
        <v>105</v>
      </c>
    </row>
    <row r="256" spans="1:16" ht="18.95" customHeight="1" thickTop="1" thickBot="1">
      <c r="A256" s="183"/>
      <c r="B256" s="183" t="s">
        <v>27</v>
      </c>
      <c r="C256" s="183">
        <f>[3]Invoerensolo!$E$34</f>
        <v>0</v>
      </c>
      <c r="F256" s="183"/>
      <c r="G256" s="183"/>
      <c r="H256" s="195"/>
      <c r="I256" s="196" t="s">
        <v>125</v>
      </c>
      <c r="J256" s="101">
        <f>[3]Invoerensolo!$BH$34</f>
        <v>0</v>
      </c>
      <c r="L256" s="97" t="s">
        <v>162</v>
      </c>
      <c r="M256" s="97">
        <f>[3]Invoerensolo!$C$2</f>
        <v>100</v>
      </c>
      <c r="N256" s="199" t="s">
        <v>149</v>
      </c>
      <c r="O256" s="168">
        <f>[3]Invoerensolo!$BJ$34</f>
        <v>0</v>
      </c>
      <c r="P256" s="102" t="str">
        <f>[3]Invoerensolo!$R$34</f>
        <v/>
      </c>
    </row>
    <row r="257" spans="1:16" ht="18.95" customHeight="1" thickTop="1">
      <c r="A257" s="183"/>
      <c r="B257" s="183" t="s">
        <v>120</v>
      </c>
      <c r="C257" s="183">
        <f>[3]Invoerensolo!$F$34</f>
        <v>0</v>
      </c>
      <c r="F257" s="183"/>
      <c r="G257" s="183"/>
      <c r="H257" s="200"/>
      <c r="L257" s="195" t="s">
        <v>109</v>
      </c>
      <c r="N257" s="97"/>
      <c r="O257" s="101">
        <f>[3]Invoerensolo!$C$34</f>
        <v>0</v>
      </c>
      <c r="P257" s="201"/>
    </row>
    <row r="258" spans="1:16" ht="18.95" customHeight="1" thickBot="1">
      <c r="A258" s="183"/>
      <c r="B258" s="183"/>
      <c r="C258" s="183"/>
      <c r="F258" s="183"/>
      <c r="G258" s="183"/>
      <c r="H258" s="195"/>
      <c r="I258" s="195"/>
    </row>
    <row r="259" spans="1:16" ht="20.100000000000001" customHeight="1">
      <c r="A259" s="200">
        <f>[3]Invoerensolo!$B$35</f>
        <v>7</v>
      </c>
      <c r="B259" s="202" t="str">
        <f>[3]Invoerensolo!$D$35</f>
        <v/>
      </c>
      <c r="C259" s="172" t="str">
        <f>[3]Invoerensolo!M42</f>
        <v/>
      </c>
      <c r="D259" s="173">
        <v>0.3</v>
      </c>
      <c r="E259" s="203">
        <f>[3]Invoerensolo!$X$35</f>
        <v>0</v>
      </c>
      <c r="F259" s="203">
        <f>[3]Invoerensolo!$Y$35</f>
        <v>0</v>
      </c>
      <c r="G259" s="203">
        <f>[3]Invoerensolo!$Z$35</f>
        <v>0</v>
      </c>
      <c r="H259" s="204">
        <f>[3]Invoerensolo!$AA$35</f>
        <v>0</v>
      </c>
      <c r="I259" s="204">
        <f>[3]Invoerensolo!$AB$35</f>
        <v>0</v>
      </c>
      <c r="J259" s="186">
        <f>[3]Invoerensolo!$AD$35</f>
        <v>0</v>
      </c>
      <c r="K259" s="187" t="s">
        <v>111</v>
      </c>
      <c r="L259" s="205" t="s">
        <v>160</v>
      </c>
      <c r="M259" s="206">
        <f>[3]Invoerensolo!$C$1</f>
        <v>100</v>
      </c>
      <c r="N259" s="207" t="s">
        <v>149</v>
      </c>
      <c r="O259" s="208">
        <f>ROUND([3]Invoerensolo!$BR$35*[3]Invoerensolo!$C$1/100,4)</f>
        <v>0</v>
      </c>
      <c r="P259" s="182" t="str">
        <f>[3]Invoerensolo!$BS$35</f>
        <v/>
      </c>
    </row>
    <row r="260" spans="1:16" ht="20.100000000000001" customHeight="1" thickBot="1">
      <c r="A260" s="183">
        <f>[3]Invoerensolo!$I$35</f>
        <v>0</v>
      </c>
      <c r="B260" s="183" t="str">
        <f>[3]Invoerensolo!$G$35</f>
        <v/>
      </c>
      <c r="C260" s="183">
        <f>[3]Invoerensolo!$H$35</f>
        <v>0</v>
      </c>
      <c r="D260" s="173">
        <v>0.4</v>
      </c>
      <c r="E260" s="184">
        <f>[3]Invoerensolo!$AK$35</f>
        <v>0</v>
      </c>
      <c r="F260" s="184">
        <f>[3]Invoerensolo!$AL$35</f>
        <v>0</v>
      </c>
      <c r="G260" s="184">
        <f>[3]Invoerensolo!$AM$35</f>
        <v>0</v>
      </c>
      <c r="H260" s="185">
        <f>[3]Invoerensolo!$AN$35</f>
        <v>0</v>
      </c>
      <c r="I260" s="185">
        <f>[3]Invoerensolo!$AO$35</f>
        <v>0</v>
      </c>
      <c r="J260" s="186">
        <f>[3]Invoerensolo!$AQ$35</f>
        <v>0</v>
      </c>
      <c r="K260" s="187" t="s">
        <v>112</v>
      </c>
      <c r="L260" s="188" t="s">
        <v>161</v>
      </c>
      <c r="M260" s="189">
        <f>[3]Invoerensolo!$C$3</f>
        <v>0</v>
      </c>
      <c r="N260" s="190" t="s">
        <v>149</v>
      </c>
      <c r="O260" s="191">
        <f>ROUND([3]Invoerensolo!$O$35*[3]Invoerensolo!$C$3/100,4)</f>
        <v>0</v>
      </c>
      <c r="P260" s="102" t="str">
        <f>[3]Invoerensolo!$P$35</f>
        <v/>
      </c>
    </row>
    <row r="261" spans="1:16" ht="20.100000000000001" customHeight="1">
      <c r="A261" s="183">
        <f>[3]Invoerensolo!$L$35</f>
        <v>0</v>
      </c>
      <c r="B261" s="183" t="str">
        <f>[3]Invoerensolo!$J$35</f>
        <v/>
      </c>
      <c r="C261" s="183">
        <f>[3]Invoerensolo!$K$35</f>
        <v>0</v>
      </c>
      <c r="D261" s="173">
        <v>0.3</v>
      </c>
      <c r="E261" s="184">
        <f>[3]Invoerensolo!$AX$35</f>
        <v>0</v>
      </c>
      <c r="F261" s="184">
        <f>[3]Invoerensolo!$AY$35</f>
        <v>0</v>
      </c>
      <c r="G261" s="184">
        <f>[3]Invoerensolo!$AZ$35</f>
        <v>0</v>
      </c>
      <c r="H261" s="185">
        <f>[3]Invoerensolo!$BA$35</f>
        <v>0</v>
      </c>
      <c r="I261" s="185">
        <f>[3]Invoerensolo!$BB$35</f>
        <v>0</v>
      </c>
      <c r="J261" s="186">
        <f>[3]Invoerensolo!$BD$35</f>
        <v>0</v>
      </c>
      <c r="K261" s="187" t="s">
        <v>113</v>
      </c>
    </row>
    <row r="262" spans="1:16" ht="20.100000000000001" customHeight="1">
      <c r="A262" s="183"/>
      <c r="B262" s="183"/>
      <c r="C262" s="183"/>
      <c r="F262" s="192"/>
      <c r="G262" s="192"/>
      <c r="H262" s="193"/>
      <c r="I262" s="193"/>
      <c r="J262" s="194">
        <f>SUM(J259:J261)</f>
        <v>0</v>
      </c>
    </row>
    <row r="263" spans="1:16" ht="20.100000000000001" customHeight="1" thickBot="1">
      <c r="A263" s="183"/>
      <c r="B263" s="183"/>
      <c r="C263" s="183"/>
      <c r="F263" s="183"/>
      <c r="G263" s="183"/>
      <c r="H263" s="195"/>
      <c r="I263" s="196" t="s">
        <v>104</v>
      </c>
      <c r="J263" s="197">
        <f>[3]Invoerensolo!$BG$35</f>
        <v>0</v>
      </c>
      <c r="K263" s="198" t="s">
        <v>105</v>
      </c>
    </row>
    <row r="264" spans="1:16" ht="20.100000000000001" customHeight="1" thickTop="1" thickBot="1">
      <c r="A264" s="183"/>
      <c r="B264" s="183" t="s">
        <v>27</v>
      </c>
      <c r="C264" s="183">
        <f>[3]Invoerensolo!$E$35</f>
        <v>0</v>
      </c>
      <c r="F264" s="183"/>
      <c r="G264" s="183"/>
      <c r="H264" s="195"/>
      <c r="I264" s="196" t="s">
        <v>125</v>
      </c>
      <c r="J264" s="101">
        <f>[3]Invoerensolo!$BH$35</f>
        <v>0</v>
      </c>
      <c r="L264" s="97" t="s">
        <v>162</v>
      </c>
      <c r="M264" s="97">
        <f>[3]Invoerensolo!$C$2</f>
        <v>100</v>
      </c>
      <c r="N264" s="199" t="s">
        <v>149</v>
      </c>
      <c r="O264" s="168">
        <f>[3]Invoerensolo!$BJ$35</f>
        <v>0</v>
      </c>
      <c r="P264" s="102" t="str">
        <f>[3]Invoerensolo!$R$35</f>
        <v/>
      </c>
    </row>
    <row r="265" spans="1:16" ht="20.100000000000001" customHeight="1" thickTop="1">
      <c r="A265" s="183"/>
      <c r="B265" s="183" t="s">
        <v>120</v>
      </c>
      <c r="C265" s="183">
        <f>[3]Invoerensolo!$F$35</f>
        <v>0</v>
      </c>
      <c r="F265" s="183"/>
      <c r="G265" s="183"/>
      <c r="H265" s="200"/>
      <c r="L265" s="195" t="s">
        <v>109</v>
      </c>
      <c r="N265" s="97"/>
      <c r="O265" s="101">
        <f>[3]Invoerensolo!$C$35</f>
        <v>0</v>
      </c>
      <c r="P265" s="201"/>
    </row>
    <row r="266" spans="1:16" ht="20.100000000000001" customHeight="1" thickBot="1">
      <c r="A266" s="183"/>
      <c r="B266" s="183"/>
      <c r="C266" s="183"/>
      <c r="F266" s="183"/>
      <c r="G266" s="183"/>
      <c r="H266" s="195"/>
      <c r="I266" s="195"/>
    </row>
    <row r="267" spans="1:16" ht="20.100000000000001" customHeight="1">
      <c r="A267" s="200">
        <f>[3]Invoerensolo!$B$36</f>
        <v>7</v>
      </c>
      <c r="B267" s="202" t="str">
        <f>[3]Invoerensolo!$D$36</f>
        <v/>
      </c>
      <c r="C267" s="172" t="str">
        <f>[3]Invoerensolo!M50</f>
        <v/>
      </c>
      <c r="D267" s="173">
        <v>0.3</v>
      </c>
      <c r="E267" s="203">
        <f>[3]Invoerensolo!$X$36</f>
        <v>0</v>
      </c>
      <c r="F267" s="203">
        <f>[3]Invoerensolo!$Y$36</f>
        <v>0</v>
      </c>
      <c r="G267" s="203">
        <f>[3]Invoerensolo!$Z$36</f>
        <v>0</v>
      </c>
      <c r="H267" s="204">
        <f>[3]Invoerensolo!$AA$36</f>
        <v>0</v>
      </c>
      <c r="I267" s="204">
        <f>[3]Invoerensolo!$AB$36</f>
        <v>0</v>
      </c>
      <c r="J267" s="186">
        <f>[3]Invoerensolo!$AD$36</f>
        <v>0</v>
      </c>
      <c r="K267" s="187" t="s">
        <v>111</v>
      </c>
      <c r="L267" s="205" t="s">
        <v>160</v>
      </c>
      <c r="M267" s="206">
        <f>[3]Invoerensolo!$C$1</f>
        <v>100</v>
      </c>
      <c r="N267" s="207" t="s">
        <v>149</v>
      </c>
      <c r="O267" s="208">
        <f>ROUND([3]Invoerensolo!$BR$36*[3]Invoerensolo!$C$1/100,4)</f>
        <v>0</v>
      </c>
      <c r="P267" s="182" t="str">
        <f>[3]Invoerensolo!$BS$36</f>
        <v/>
      </c>
    </row>
    <row r="268" spans="1:16" ht="20.100000000000001" customHeight="1" thickBot="1">
      <c r="A268" s="183">
        <f>[3]Invoerensolo!$I$36</f>
        <v>0</v>
      </c>
      <c r="B268" s="183" t="str">
        <f>[3]Invoerensolo!$G$36</f>
        <v/>
      </c>
      <c r="C268" s="183">
        <f>[3]Invoerensolo!$H$36</f>
        <v>0</v>
      </c>
      <c r="D268" s="173">
        <v>0.4</v>
      </c>
      <c r="E268" s="184">
        <f>[3]Invoerensolo!$AK$36</f>
        <v>0</v>
      </c>
      <c r="F268" s="184">
        <f>[3]Invoerensolo!$AL$36</f>
        <v>0</v>
      </c>
      <c r="G268" s="184">
        <f>[3]Invoerensolo!$AM$36</f>
        <v>0</v>
      </c>
      <c r="H268" s="185">
        <f>[3]Invoerensolo!$AN$36</f>
        <v>0</v>
      </c>
      <c r="I268" s="185">
        <f>[3]Invoerensolo!$AO$36</f>
        <v>0</v>
      </c>
      <c r="J268" s="186">
        <f>[3]Invoerensolo!$AQ$36</f>
        <v>0</v>
      </c>
      <c r="K268" s="187" t="s">
        <v>112</v>
      </c>
      <c r="L268" s="188" t="s">
        <v>161</v>
      </c>
      <c r="M268" s="189">
        <f>[3]Invoerensolo!$C$3</f>
        <v>0</v>
      </c>
      <c r="N268" s="190" t="s">
        <v>149</v>
      </c>
      <c r="O268" s="191">
        <f>ROUND([3]Invoerensolo!$O$36*[3]Invoerensolo!$C$3/100,4)</f>
        <v>0</v>
      </c>
      <c r="P268" s="102" t="str">
        <f>[3]Invoerensolo!$P$36</f>
        <v/>
      </c>
    </row>
    <row r="269" spans="1:16" ht="20.100000000000001" customHeight="1">
      <c r="A269" s="183">
        <f>[3]Invoerensolo!$L$36</f>
        <v>0</v>
      </c>
      <c r="B269" s="183" t="str">
        <f>[3]Invoerensolo!$J$36</f>
        <v/>
      </c>
      <c r="C269" s="183">
        <f>[3]Invoerensolo!$K$36</f>
        <v>0</v>
      </c>
      <c r="D269" s="173">
        <v>0.3</v>
      </c>
      <c r="E269" s="184">
        <f>[3]Invoerensolo!$AX$36</f>
        <v>0</v>
      </c>
      <c r="F269" s="184">
        <f>[3]Invoerensolo!$AY$36</f>
        <v>0</v>
      </c>
      <c r="G269" s="184">
        <f>[3]Invoerensolo!$AZ$36</f>
        <v>0</v>
      </c>
      <c r="H269" s="185">
        <f>[3]Invoerensolo!$BA$36</f>
        <v>0</v>
      </c>
      <c r="I269" s="185">
        <f>[3]Invoerensolo!$BB$36</f>
        <v>0</v>
      </c>
      <c r="J269" s="186">
        <f>[3]Invoerensolo!$BD$36</f>
        <v>0</v>
      </c>
      <c r="K269" s="187" t="s">
        <v>113</v>
      </c>
    </row>
    <row r="270" spans="1:16" ht="20.100000000000001" customHeight="1">
      <c r="A270" s="183"/>
      <c r="B270" s="183"/>
      <c r="C270" s="183"/>
      <c r="F270" s="192"/>
      <c r="G270" s="192"/>
      <c r="H270" s="193"/>
      <c r="I270" s="193"/>
      <c r="J270" s="194">
        <f>SUM(J267:J269)</f>
        <v>0</v>
      </c>
    </row>
    <row r="271" spans="1:16" ht="20.100000000000001" customHeight="1" thickBot="1">
      <c r="A271" s="183"/>
      <c r="B271" s="183"/>
      <c r="C271" s="183"/>
      <c r="F271" s="183"/>
      <c r="G271" s="183"/>
      <c r="H271" s="195"/>
      <c r="I271" s="196" t="s">
        <v>104</v>
      </c>
      <c r="J271" s="197">
        <f>[3]Invoerensolo!$BG$36</f>
        <v>0</v>
      </c>
      <c r="K271" s="198" t="s">
        <v>105</v>
      </c>
    </row>
    <row r="272" spans="1:16" ht="20.100000000000001" customHeight="1" thickTop="1" thickBot="1">
      <c r="A272" s="183"/>
      <c r="B272" s="183" t="s">
        <v>27</v>
      </c>
      <c r="C272" s="183">
        <f>[3]Invoerensolo!$E$36</f>
        <v>0</v>
      </c>
      <c r="F272" s="183"/>
      <c r="G272" s="183"/>
      <c r="H272" s="195"/>
      <c r="I272" s="196" t="s">
        <v>125</v>
      </c>
      <c r="J272" s="101">
        <f>[3]Invoerensolo!$BH$36</f>
        <v>0</v>
      </c>
      <c r="L272" s="97" t="s">
        <v>162</v>
      </c>
      <c r="M272" s="97">
        <f>[3]Invoerensolo!$C$2</f>
        <v>100</v>
      </c>
      <c r="N272" s="199" t="s">
        <v>149</v>
      </c>
      <c r="O272" s="168">
        <f>[3]Invoerensolo!$BJ$36</f>
        <v>0</v>
      </c>
      <c r="P272" s="102" t="str">
        <f>[3]Invoerensolo!$R$36</f>
        <v/>
      </c>
    </row>
    <row r="273" spans="1:16" ht="20.100000000000001" customHeight="1" thickTop="1">
      <c r="A273" s="183"/>
      <c r="B273" s="183" t="s">
        <v>120</v>
      </c>
      <c r="C273" s="183">
        <f>[3]Invoerensolo!$F$36</f>
        <v>0</v>
      </c>
      <c r="F273" s="183"/>
      <c r="G273" s="183"/>
      <c r="H273" s="200"/>
      <c r="L273" s="195" t="s">
        <v>109</v>
      </c>
      <c r="N273" s="97"/>
      <c r="O273" s="101">
        <f>[3]Invoerensolo!$C$36</f>
        <v>0</v>
      </c>
      <c r="P273" s="201"/>
    </row>
    <row r="274" spans="1:16" ht="20.100000000000001" customHeight="1" thickBot="1">
      <c r="A274" s="183"/>
      <c r="B274" s="183"/>
      <c r="C274" s="183"/>
      <c r="F274" s="183"/>
      <c r="G274" s="183"/>
      <c r="H274" s="195"/>
      <c r="I274" s="195"/>
    </row>
    <row r="275" spans="1:16" ht="20.100000000000001" customHeight="1">
      <c r="A275" s="200">
        <f>[3]Invoerensolo!$B$37</f>
        <v>7</v>
      </c>
      <c r="B275" s="202" t="str">
        <f>[3]Invoerensolo!$D$37</f>
        <v/>
      </c>
      <c r="C275" s="172">
        <f>[3]Invoerensolo!M58</f>
        <v>0</v>
      </c>
      <c r="D275" s="173">
        <v>0.3</v>
      </c>
      <c r="E275" s="203">
        <f>[3]Invoerensolo!$X$37</f>
        <v>0</v>
      </c>
      <c r="F275" s="203">
        <f>[3]Invoerensolo!$Y$37</f>
        <v>0</v>
      </c>
      <c r="G275" s="203">
        <f>[3]Invoerensolo!$Z$37</f>
        <v>0</v>
      </c>
      <c r="H275" s="204">
        <f>[3]Invoerensolo!$AA$37</f>
        <v>0</v>
      </c>
      <c r="I275" s="204">
        <f>[3]Invoerensolo!$AB$37</f>
        <v>0</v>
      </c>
      <c r="J275" s="186">
        <f>[3]Invoerensolo!$AD$37</f>
        <v>0</v>
      </c>
      <c r="K275" s="187" t="s">
        <v>111</v>
      </c>
      <c r="L275" s="205" t="s">
        <v>160</v>
      </c>
      <c r="M275" s="206">
        <f>[3]Invoerensolo!$C$1</f>
        <v>100</v>
      </c>
      <c r="N275" s="207" t="s">
        <v>149</v>
      </c>
      <c r="O275" s="208">
        <f>ROUND([3]Invoerensolo!$BR$37*[3]Invoerensolo!$C$1/100,4)</f>
        <v>0</v>
      </c>
      <c r="P275" s="182" t="str">
        <f>[3]Invoerensolo!$BS$37</f>
        <v/>
      </c>
    </row>
    <row r="276" spans="1:16" ht="20.100000000000001" customHeight="1" thickBot="1">
      <c r="A276" s="183">
        <f>[3]Invoerensolo!$I$37</f>
        <v>0</v>
      </c>
      <c r="B276" s="183" t="str">
        <f>[3]Invoerensolo!$G$37</f>
        <v/>
      </c>
      <c r="C276" s="183">
        <f>[3]Invoerensolo!$H$37</f>
        <v>0</v>
      </c>
      <c r="D276" s="173">
        <v>0.4</v>
      </c>
      <c r="E276" s="184">
        <f>[3]Invoerensolo!$AK$37</f>
        <v>0</v>
      </c>
      <c r="F276" s="184">
        <f>[3]Invoerensolo!$AL$37</f>
        <v>0</v>
      </c>
      <c r="G276" s="184">
        <f>[3]Invoerensolo!$AM$37</f>
        <v>0</v>
      </c>
      <c r="H276" s="185">
        <f>[3]Invoerensolo!$AN$37</f>
        <v>0</v>
      </c>
      <c r="I276" s="185">
        <f>[3]Invoerensolo!$AO$37</f>
        <v>0</v>
      </c>
      <c r="J276" s="186">
        <f>[3]Invoerensolo!$AQ$37</f>
        <v>0</v>
      </c>
      <c r="K276" s="187" t="s">
        <v>112</v>
      </c>
      <c r="L276" s="188" t="s">
        <v>161</v>
      </c>
      <c r="M276" s="189">
        <f>[3]Invoerensolo!$C$3</f>
        <v>0</v>
      </c>
      <c r="N276" s="190" t="s">
        <v>149</v>
      </c>
      <c r="O276" s="191">
        <f>ROUND([3]Invoerensolo!$O$37*[3]Invoerensolo!$C$3/100,4)</f>
        <v>0</v>
      </c>
      <c r="P276" s="102" t="str">
        <f>[3]Invoerensolo!$P$37</f>
        <v/>
      </c>
    </row>
    <row r="277" spans="1:16" ht="20.100000000000001" customHeight="1">
      <c r="A277" s="183">
        <f>[3]Invoerensolo!$L$37</f>
        <v>0</v>
      </c>
      <c r="B277" s="183" t="str">
        <f>[3]Invoerensolo!$J$37</f>
        <v/>
      </c>
      <c r="C277" s="183">
        <f>[3]Invoerensolo!$K$37</f>
        <v>0</v>
      </c>
      <c r="D277" s="173">
        <v>0.3</v>
      </c>
      <c r="E277" s="184">
        <f>[3]Invoerensolo!$AX$37</f>
        <v>0</v>
      </c>
      <c r="F277" s="184">
        <f>[3]Invoerensolo!$AY$37</f>
        <v>0</v>
      </c>
      <c r="G277" s="184">
        <f>[3]Invoerensolo!$AZ$37</f>
        <v>0</v>
      </c>
      <c r="H277" s="185">
        <f>[3]Invoerensolo!$BA$37</f>
        <v>0</v>
      </c>
      <c r="I277" s="185">
        <f>[3]Invoerensolo!$BB$37</f>
        <v>0</v>
      </c>
      <c r="J277" s="186">
        <f>[3]Invoerensolo!$BD$37</f>
        <v>0</v>
      </c>
      <c r="K277" s="187" t="s">
        <v>113</v>
      </c>
    </row>
    <row r="278" spans="1:16" ht="20.100000000000001" customHeight="1">
      <c r="A278" s="183"/>
      <c r="B278" s="183"/>
      <c r="C278" s="183"/>
      <c r="F278" s="192"/>
      <c r="G278" s="192"/>
      <c r="H278" s="193"/>
      <c r="I278" s="193"/>
      <c r="J278" s="194">
        <f>SUM(J275:J277)</f>
        <v>0</v>
      </c>
    </row>
    <row r="279" spans="1:16" ht="20.100000000000001" customHeight="1" thickBot="1">
      <c r="A279" s="183"/>
      <c r="B279" s="183"/>
      <c r="C279" s="183"/>
      <c r="F279" s="183"/>
      <c r="G279" s="183"/>
      <c r="H279" s="195"/>
      <c r="I279" s="196" t="s">
        <v>104</v>
      </c>
      <c r="J279" s="197">
        <f>[3]Invoerensolo!$BG$37</f>
        <v>0</v>
      </c>
      <c r="K279" s="198" t="s">
        <v>105</v>
      </c>
    </row>
    <row r="280" spans="1:16" ht="20.100000000000001" customHeight="1" thickTop="1" thickBot="1">
      <c r="A280" s="183"/>
      <c r="B280" s="183" t="s">
        <v>27</v>
      </c>
      <c r="C280" s="183">
        <f>[3]Invoerensolo!$E$37</f>
        <v>0</v>
      </c>
      <c r="F280" s="183"/>
      <c r="G280" s="183"/>
      <c r="H280" s="195"/>
      <c r="I280" s="196" t="s">
        <v>125</v>
      </c>
      <c r="J280" s="101">
        <f>[3]Invoerensolo!$BH$37</f>
        <v>0</v>
      </c>
      <c r="L280" s="97" t="s">
        <v>162</v>
      </c>
      <c r="M280" s="97">
        <f>[3]Invoerensolo!$C$2</f>
        <v>100</v>
      </c>
      <c r="N280" s="199" t="s">
        <v>149</v>
      </c>
      <c r="O280" s="168">
        <f>[3]Invoerensolo!$BJ$37</f>
        <v>0</v>
      </c>
      <c r="P280" s="102" t="str">
        <f>[3]Invoerensolo!$R$37</f>
        <v/>
      </c>
    </row>
    <row r="281" spans="1:16" ht="20.100000000000001" customHeight="1" thickTop="1">
      <c r="A281" s="183"/>
      <c r="B281" s="183" t="s">
        <v>120</v>
      </c>
      <c r="C281" s="183">
        <f>[3]Invoerensolo!$F$37</f>
        <v>0</v>
      </c>
      <c r="F281" s="183"/>
      <c r="G281" s="183"/>
      <c r="H281" s="200"/>
      <c r="L281" s="195" t="s">
        <v>109</v>
      </c>
      <c r="N281" s="97"/>
      <c r="O281" s="101">
        <f>[3]Invoerensolo!$C$37</f>
        <v>0</v>
      </c>
      <c r="P281" s="201"/>
    </row>
    <row r="282" spans="1:16" ht="20.100000000000001" customHeight="1" thickBot="1">
      <c r="A282" s="183"/>
      <c r="B282" s="183"/>
      <c r="C282" s="183"/>
      <c r="F282" s="183"/>
      <c r="G282" s="183"/>
      <c r="H282" s="195"/>
      <c r="I282" s="195"/>
    </row>
    <row r="283" spans="1:16" ht="20.100000000000001" customHeight="1">
      <c r="A283" s="200">
        <f>[3]Invoerensolo!$B$38</f>
        <v>7</v>
      </c>
      <c r="B283" s="202" t="str">
        <f>[3]Invoerensolo!$D$38</f>
        <v/>
      </c>
      <c r="C283" s="172">
        <f>[3]Invoerensolo!M66</f>
        <v>0</v>
      </c>
      <c r="D283" s="173">
        <v>0.3</v>
      </c>
      <c r="E283" s="203">
        <f>[3]Invoerensolo!$X$38</f>
        <v>0</v>
      </c>
      <c r="F283" s="203">
        <f>[3]Invoerensolo!$Y$38</f>
        <v>0</v>
      </c>
      <c r="G283" s="203">
        <f>[3]Invoerensolo!$Z$38</f>
        <v>0</v>
      </c>
      <c r="H283" s="204">
        <f>[3]Invoerensolo!$AA$38</f>
        <v>0</v>
      </c>
      <c r="I283" s="204">
        <f>[3]Invoerensolo!$AB$38</f>
        <v>0</v>
      </c>
      <c r="J283" s="186">
        <f>[3]Invoerensolo!$AD$38</f>
        <v>0</v>
      </c>
      <c r="K283" s="187" t="s">
        <v>111</v>
      </c>
      <c r="L283" s="205" t="s">
        <v>160</v>
      </c>
      <c r="M283" s="206">
        <f>[3]Invoerensolo!$C$1</f>
        <v>100</v>
      </c>
      <c r="N283" s="207" t="s">
        <v>149</v>
      </c>
      <c r="O283" s="208">
        <f>ROUND([3]Invoerensolo!$BR$38*[3]Invoerensolo!$C$1/100,4)</f>
        <v>0</v>
      </c>
      <c r="P283" s="182" t="str">
        <f>[3]Invoerensolo!$BS$38</f>
        <v/>
      </c>
    </row>
    <row r="284" spans="1:16" ht="20.100000000000001" customHeight="1" thickBot="1">
      <c r="A284" s="183">
        <f>[3]Invoerensolo!$I$38</f>
        <v>0</v>
      </c>
      <c r="B284" s="183" t="str">
        <f>[3]Invoerensolo!$G$38</f>
        <v/>
      </c>
      <c r="C284" s="183">
        <f>[3]Invoerensolo!$H$38</f>
        <v>0</v>
      </c>
      <c r="D284" s="173">
        <v>0.4</v>
      </c>
      <c r="E284" s="184">
        <f>[3]Invoerensolo!$AK$38</f>
        <v>0</v>
      </c>
      <c r="F284" s="184">
        <f>[3]Invoerensolo!$AL$38</f>
        <v>0</v>
      </c>
      <c r="G284" s="184">
        <f>[3]Invoerensolo!$AM$38</f>
        <v>0</v>
      </c>
      <c r="H284" s="185">
        <f>[3]Invoerensolo!$AN$38</f>
        <v>0</v>
      </c>
      <c r="I284" s="185">
        <f>[3]Invoerensolo!$AO$38</f>
        <v>0</v>
      </c>
      <c r="J284" s="186">
        <f>[3]Invoerensolo!$AQ$38</f>
        <v>0</v>
      </c>
      <c r="K284" s="187" t="s">
        <v>112</v>
      </c>
      <c r="L284" s="188" t="s">
        <v>161</v>
      </c>
      <c r="M284" s="189">
        <f>[3]Invoerensolo!$C$3</f>
        <v>0</v>
      </c>
      <c r="N284" s="190" t="s">
        <v>149</v>
      </c>
      <c r="O284" s="191">
        <f>ROUND([3]Invoerensolo!$O$38*[3]Invoerensolo!$C$3/100,4)</f>
        <v>0</v>
      </c>
      <c r="P284" s="102" t="str">
        <f>[3]Invoerensolo!$P$38</f>
        <v/>
      </c>
    </row>
    <row r="285" spans="1:16" ht="20.100000000000001" customHeight="1">
      <c r="A285" s="183">
        <f>[3]Invoerensolo!$L$38</f>
        <v>0</v>
      </c>
      <c r="B285" s="183" t="str">
        <f>[3]Invoerensolo!$J$38</f>
        <v/>
      </c>
      <c r="C285" s="183">
        <f>[3]Invoerensolo!$K$38</f>
        <v>0</v>
      </c>
      <c r="D285" s="173">
        <v>0.3</v>
      </c>
      <c r="E285" s="184">
        <f>[3]Invoerensolo!$AX$38</f>
        <v>0</v>
      </c>
      <c r="F285" s="184">
        <f>[3]Invoerensolo!$AY$38</f>
        <v>0</v>
      </c>
      <c r="G285" s="184">
        <f>[3]Invoerensolo!$AZ$38</f>
        <v>0</v>
      </c>
      <c r="H285" s="185">
        <f>[3]Invoerensolo!$BA$38</f>
        <v>0</v>
      </c>
      <c r="I285" s="185">
        <f>[3]Invoerensolo!$BB$38</f>
        <v>0</v>
      </c>
      <c r="J285" s="186">
        <f>[3]Invoerensolo!$BD$38</f>
        <v>0</v>
      </c>
      <c r="K285" s="187" t="s">
        <v>113</v>
      </c>
    </row>
    <row r="286" spans="1:16" ht="20.100000000000001" customHeight="1">
      <c r="A286" s="183"/>
      <c r="B286" s="183"/>
      <c r="C286" s="183"/>
      <c r="F286" s="192"/>
      <c r="G286" s="192"/>
      <c r="H286" s="193"/>
      <c r="I286" s="193"/>
      <c r="J286" s="194">
        <f>SUM(J283:J285)</f>
        <v>0</v>
      </c>
    </row>
    <row r="287" spans="1:16" ht="20.100000000000001" customHeight="1" thickBot="1">
      <c r="A287" s="183"/>
      <c r="B287" s="183"/>
      <c r="C287" s="183"/>
      <c r="F287" s="183"/>
      <c r="G287" s="183"/>
      <c r="H287" s="195"/>
      <c r="I287" s="196" t="s">
        <v>104</v>
      </c>
      <c r="J287" s="197">
        <f>[3]Invoerensolo!$BG$38</f>
        <v>0</v>
      </c>
      <c r="K287" s="198" t="s">
        <v>105</v>
      </c>
    </row>
    <row r="288" spans="1:16" ht="20.100000000000001" customHeight="1" thickTop="1" thickBot="1">
      <c r="A288" s="183"/>
      <c r="B288" s="183" t="s">
        <v>27</v>
      </c>
      <c r="C288" s="183">
        <f>[3]Invoerensolo!$E$38</f>
        <v>0</v>
      </c>
      <c r="F288" s="183"/>
      <c r="G288" s="183"/>
      <c r="H288" s="195"/>
      <c r="I288" s="196" t="s">
        <v>125</v>
      </c>
      <c r="J288" s="101">
        <f>[3]Invoerensolo!$BH$38</f>
        <v>0</v>
      </c>
      <c r="L288" s="97" t="s">
        <v>162</v>
      </c>
      <c r="M288" s="97">
        <f>[3]Invoerensolo!$C$2</f>
        <v>100</v>
      </c>
      <c r="N288" s="199" t="s">
        <v>149</v>
      </c>
      <c r="O288" s="168">
        <f>[3]Invoerensolo!$BJ$38</f>
        <v>0</v>
      </c>
      <c r="P288" s="102" t="str">
        <f>[3]Invoerensolo!$R$38</f>
        <v/>
      </c>
    </row>
    <row r="289" spans="1:16" ht="20.100000000000001" customHeight="1" thickTop="1">
      <c r="A289" s="183"/>
      <c r="B289" s="183" t="s">
        <v>120</v>
      </c>
      <c r="C289" s="183">
        <f>[3]Invoerensolo!$F$38</f>
        <v>0</v>
      </c>
      <c r="F289" s="183"/>
      <c r="G289" s="183"/>
      <c r="H289" s="200"/>
      <c r="L289" s="195" t="s">
        <v>109</v>
      </c>
      <c r="N289" s="97"/>
      <c r="O289" s="101">
        <f>[3]Invoerensolo!$C$38</f>
        <v>0</v>
      </c>
      <c r="P289" s="201"/>
    </row>
    <row r="290" spans="1:16" ht="20.100000000000001" customHeight="1" thickBot="1">
      <c r="A290" s="183"/>
      <c r="B290" s="183"/>
      <c r="C290" s="183"/>
      <c r="F290" s="183"/>
      <c r="G290" s="183"/>
      <c r="H290" s="195"/>
      <c r="I290" s="195"/>
    </row>
    <row r="291" spans="1:16" ht="20.100000000000001" customHeight="1">
      <c r="A291" s="200">
        <f>[3]Invoerensolo!$B$39</f>
        <v>7</v>
      </c>
      <c r="B291" s="202" t="str">
        <f>[3]Invoerensolo!$D$39</f>
        <v/>
      </c>
      <c r="C291" s="172">
        <f>[3]Invoerensolo!M74</f>
        <v>0</v>
      </c>
      <c r="D291" s="173">
        <v>0.3</v>
      </c>
      <c r="E291" s="203">
        <f>[3]Invoerensolo!$X$39</f>
        <v>0</v>
      </c>
      <c r="F291" s="203">
        <f>[3]Invoerensolo!$Y$39</f>
        <v>0</v>
      </c>
      <c r="G291" s="203">
        <f>[3]Invoerensolo!$Z$39</f>
        <v>0</v>
      </c>
      <c r="H291" s="204">
        <f>[3]Invoerensolo!$AA$39</f>
        <v>0</v>
      </c>
      <c r="I291" s="204">
        <f>[3]Invoerensolo!$AB$39</f>
        <v>0</v>
      </c>
      <c r="J291" s="186">
        <f>[3]Invoerensolo!$AD$39</f>
        <v>0</v>
      </c>
      <c r="K291" s="187" t="s">
        <v>111</v>
      </c>
      <c r="L291" s="205" t="s">
        <v>160</v>
      </c>
      <c r="M291" s="206">
        <f>[3]Invoerensolo!$C$1</f>
        <v>100</v>
      </c>
      <c r="N291" s="207" t="s">
        <v>149</v>
      </c>
      <c r="O291" s="208">
        <f>ROUND([3]Invoerensolo!$BR$39*[3]Invoerensolo!$C$1/100,4)</f>
        <v>0</v>
      </c>
      <c r="P291" s="182" t="str">
        <f>[3]Invoerensolo!$BS$39</f>
        <v/>
      </c>
    </row>
    <row r="292" spans="1:16" ht="20.100000000000001" customHeight="1" thickBot="1">
      <c r="A292" s="183">
        <f>[3]Invoerensolo!$I$39</f>
        <v>0</v>
      </c>
      <c r="B292" s="183" t="str">
        <f>[3]Invoerensolo!$G$39</f>
        <v/>
      </c>
      <c r="C292" s="183">
        <f>[3]Invoerensolo!$H$39</f>
        <v>0</v>
      </c>
      <c r="D292" s="173">
        <v>0.4</v>
      </c>
      <c r="E292" s="184">
        <f>[3]Invoerensolo!$AK$39</f>
        <v>0</v>
      </c>
      <c r="F292" s="184">
        <f>[3]Invoerensolo!$AL$39</f>
        <v>0</v>
      </c>
      <c r="G292" s="184">
        <f>[3]Invoerensolo!$AM$39</f>
        <v>0</v>
      </c>
      <c r="H292" s="185">
        <f>[3]Invoerensolo!$AN$39</f>
        <v>0</v>
      </c>
      <c r="I292" s="185">
        <f>[3]Invoerensolo!$AO$39</f>
        <v>0</v>
      </c>
      <c r="J292" s="186">
        <f>[3]Invoerensolo!$AQ$39</f>
        <v>0</v>
      </c>
      <c r="K292" s="187" t="s">
        <v>112</v>
      </c>
      <c r="L292" s="188" t="s">
        <v>161</v>
      </c>
      <c r="M292" s="189">
        <f>[3]Invoerensolo!$C$3</f>
        <v>0</v>
      </c>
      <c r="N292" s="190" t="s">
        <v>149</v>
      </c>
      <c r="O292" s="191">
        <f>ROUND([3]Invoerensolo!$O$39*[3]Invoerensolo!$C$3/100,4)</f>
        <v>0</v>
      </c>
      <c r="P292" s="102" t="str">
        <f>[3]Invoerensolo!$P$39</f>
        <v/>
      </c>
    </row>
    <row r="293" spans="1:16" ht="20.100000000000001" customHeight="1">
      <c r="A293" s="183">
        <f>[3]Invoerensolo!$L$39</f>
        <v>0</v>
      </c>
      <c r="B293" s="183" t="str">
        <f>[3]Invoerensolo!$J$39</f>
        <v/>
      </c>
      <c r="C293" s="183">
        <f>[3]Invoerensolo!$K$39</f>
        <v>0</v>
      </c>
      <c r="D293" s="173">
        <v>0.3</v>
      </c>
      <c r="E293" s="184">
        <f>[3]Invoerensolo!$AX$39</f>
        <v>0</v>
      </c>
      <c r="F293" s="184">
        <f>[3]Invoerensolo!$AY$39</f>
        <v>0</v>
      </c>
      <c r="G293" s="184">
        <f>[3]Invoerensolo!$AZ$39</f>
        <v>0</v>
      </c>
      <c r="H293" s="185">
        <f>[3]Invoerensolo!$BA$39</f>
        <v>0</v>
      </c>
      <c r="I293" s="185">
        <f>[3]Invoerensolo!$BB$39</f>
        <v>0</v>
      </c>
      <c r="J293" s="186">
        <f>[3]Invoerensolo!$BD$39</f>
        <v>0</v>
      </c>
      <c r="K293" s="187" t="s">
        <v>113</v>
      </c>
    </row>
    <row r="294" spans="1:16" ht="20.100000000000001" customHeight="1">
      <c r="A294" s="183"/>
      <c r="B294" s="183"/>
      <c r="C294" s="183"/>
      <c r="F294" s="192"/>
      <c r="G294" s="192"/>
      <c r="H294" s="193"/>
      <c r="I294" s="193"/>
      <c r="J294" s="194">
        <f>SUM(J291:J293)</f>
        <v>0</v>
      </c>
    </row>
    <row r="295" spans="1:16" ht="20.100000000000001" customHeight="1" thickBot="1">
      <c r="A295" s="183"/>
      <c r="B295" s="183"/>
      <c r="C295" s="183"/>
      <c r="F295" s="183"/>
      <c r="G295" s="183"/>
      <c r="H295" s="195"/>
      <c r="I295" s="196" t="s">
        <v>104</v>
      </c>
      <c r="J295" s="197">
        <f>[3]Invoerensolo!$BG$39</f>
        <v>0</v>
      </c>
      <c r="K295" s="198" t="s">
        <v>105</v>
      </c>
    </row>
    <row r="296" spans="1:16" ht="20.100000000000001" customHeight="1" thickTop="1" thickBot="1">
      <c r="A296" s="183"/>
      <c r="B296" s="183" t="s">
        <v>27</v>
      </c>
      <c r="C296" s="183">
        <f>[3]Invoerensolo!$E$39</f>
        <v>0</v>
      </c>
      <c r="F296" s="183"/>
      <c r="G296" s="183"/>
      <c r="H296" s="195"/>
      <c r="I296" s="196" t="s">
        <v>125</v>
      </c>
      <c r="J296" s="101">
        <f>[3]Invoerensolo!$BH$39</f>
        <v>0</v>
      </c>
      <c r="L296" s="97" t="s">
        <v>162</v>
      </c>
      <c r="M296" s="97">
        <f>[3]Invoerensolo!$C$2</f>
        <v>100</v>
      </c>
      <c r="N296" s="199" t="s">
        <v>149</v>
      </c>
      <c r="O296" s="168">
        <f>[3]Invoerensolo!$BJ$39</f>
        <v>0</v>
      </c>
      <c r="P296" s="102" t="str">
        <f>[3]Invoerensolo!$R$39</f>
        <v/>
      </c>
    </row>
    <row r="297" spans="1:16" ht="20.100000000000001" customHeight="1" thickTop="1">
      <c r="A297" s="183"/>
      <c r="B297" s="183" t="s">
        <v>120</v>
      </c>
      <c r="C297" s="183">
        <f>[3]Invoerensolo!$F$39</f>
        <v>0</v>
      </c>
      <c r="F297" s="183"/>
      <c r="G297" s="183"/>
      <c r="H297" s="200"/>
      <c r="L297" s="195" t="s">
        <v>109</v>
      </c>
      <c r="N297" s="97"/>
      <c r="O297" s="101">
        <f>[3]Invoerensolo!$C$39</f>
        <v>0</v>
      </c>
      <c r="P297" s="201"/>
    </row>
    <row r="298" spans="1:16" ht="20.100000000000001" customHeight="1" thickBot="1">
      <c r="A298" s="183"/>
      <c r="B298" s="183"/>
      <c r="C298" s="183"/>
      <c r="F298" s="183"/>
      <c r="G298" s="183"/>
      <c r="H298" s="195"/>
      <c r="I298" s="195"/>
    </row>
    <row r="299" spans="1:16" ht="20.100000000000001" customHeight="1">
      <c r="A299" s="200">
        <f>[3]Invoerensolo!$B$40</f>
        <v>7</v>
      </c>
      <c r="B299" s="202" t="str">
        <f>[3]Invoerensolo!$D$40</f>
        <v/>
      </c>
      <c r="C299" s="172">
        <f>[3]Invoerensolo!M82</f>
        <v>0</v>
      </c>
      <c r="D299" s="173">
        <v>0.3</v>
      </c>
      <c r="E299" s="203">
        <f>[3]Invoerensolo!$X$40</f>
        <v>0</v>
      </c>
      <c r="F299" s="203">
        <f>[3]Invoerensolo!$Y$40</f>
        <v>0</v>
      </c>
      <c r="G299" s="203">
        <f>[3]Invoerensolo!$Z$40</f>
        <v>0</v>
      </c>
      <c r="H299" s="204">
        <f>[3]Invoerensolo!$AA$40</f>
        <v>0</v>
      </c>
      <c r="I299" s="204">
        <f>[3]Invoerensolo!$AB$40</f>
        <v>0</v>
      </c>
      <c r="J299" s="186">
        <f>[3]Invoerensolo!$AD$40</f>
        <v>0</v>
      </c>
      <c r="K299" s="187" t="s">
        <v>111</v>
      </c>
      <c r="L299" s="205" t="s">
        <v>160</v>
      </c>
      <c r="M299" s="206">
        <f>[3]Invoerensolo!$C$1</f>
        <v>100</v>
      </c>
      <c r="N299" s="207" t="s">
        <v>149</v>
      </c>
      <c r="O299" s="208">
        <f>ROUND([3]Invoerensolo!$BR$40*[3]Invoerensolo!$C$1/100,4)</f>
        <v>0</v>
      </c>
      <c r="P299" s="182" t="str">
        <f>[3]Invoerensolo!$BS$40</f>
        <v/>
      </c>
    </row>
    <row r="300" spans="1:16" ht="20.100000000000001" customHeight="1" thickBot="1">
      <c r="A300" s="183">
        <f>[3]Invoerensolo!$I$40</f>
        <v>0</v>
      </c>
      <c r="B300" s="183" t="str">
        <f>[3]Invoerensolo!$G$40</f>
        <v/>
      </c>
      <c r="C300" s="183">
        <f>[3]Invoerensolo!$H$40</f>
        <v>0</v>
      </c>
      <c r="D300" s="173">
        <v>0.4</v>
      </c>
      <c r="E300" s="184">
        <f>[3]Invoerensolo!$AK$40</f>
        <v>0</v>
      </c>
      <c r="F300" s="184">
        <f>[3]Invoerensolo!$AL$40</f>
        <v>0</v>
      </c>
      <c r="G300" s="184">
        <f>[3]Invoerensolo!$AM$40</f>
        <v>0</v>
      </c>
      <c r="H300" s="185">
        <f>[3]Invoerensolo!$AN$40</f>
        <v>0</v>
      </c>
      <c r="I300" s="185">
        <f>[3]Invoerensolo!$AO$40</f>
        <v>0</v>
      </c>
      <c r="J300" s="186">
        <f>[3]Invoerensolo!$AQ$40</f>
        <v>0</v>
      </c>
      <c r="K300" s="187" t="s">
        <v>112</v>
      </c>
      <c r="L300" s="188" t="s">
        <v>161</v>
      </c>
      <c r="M300" s="189">
        <f>[3]Invoerensolo!$C$3</f>
        <v>0</v>
      </c>
      <c r="N300" s="190" t="s">
        <v>149</v>
      </c>
      <c r="O300" s="191">
        <f>ROUND([3]Invoerensolo!$O$40*[3]Invoerensolo!$C$3/100,4)</f>
        <v>0</v>
      </c>
      <c r="P300" s="102" t="str">
        <f>[3]Invoerensolo!$P$40</f>
        <v/>
      </c>
    </row>
    <row r="301" spans="1:16" ht="20.100000000000001" customHeight="1">
      <c r="A301" s="183">
        <f>[3]Invoerensolo!$L$40</f>
        <v>0</v>
      </c>
      <c r="B301" s="183" t="str">
        <f>[3]Invoerensolo!$J$40</f>
        <v/>
      </c>
      <c r="C301" s="183">
        <f>[3]Invoerensolo!$K$40</f>
        <v>0</v>
      </c>
      <c r="D301" s="173">
        <v>0.3</v>
      </c>
      <c r="E301" s="184">
        <f>[3]Invoerensolo!$AX$40</f>
        <v>0</v>
      </c>
      <c r="F301" s="184">
        <f>[3]Invoerensolo!$AY$40</f>
        <v>0</v>
      </c>
      <c r="G301" s="184">
        <f>[3]Invoerensolo!$AZ$40</f>
        <v>0</v>
      </c>
      <c r="H301" s="185">
        <f>[3]Invoerensolo!$BA$40</f>
        <v>0</v>
      </c>
      <c r="I301" s="185">
        <f>[3]Invoerensolo!$BB$40</f>
        <v>0</v>
      </c>
      <c r="J301" s="186">
        <f>[3]Invoerensolo!$BD$40</f>
        <v>0</v>
      </c>
      <c r="K301" s="187" t="s">
        <v>113</v>
      </c>
    </row>
    <row r="302" spans="1:16" ht="20.100000000000001" customHeight="1">
      <c r="A302" s="183"/>
      <c r="B302" s="183"/>
      <c r="C302" s="183"/>
      <c r="F302" s="192"/>
      <c r="G302" s="192"/>
      <c r="H302" s="193"/>
      <c r="I302" s="193"/>
      <c r="J302" s="194">
        <f>SUM(J299:J301)</f>
        <v>0</v>
      </c>
    </row>
    <row r="303" spans="1:16" ht="20.100000000000001" customHeight="1" thickBot="1">
      <c r="A303" s="183"/>
      <c r="B303" s="183"/>
      <c r="C303" s="183"/>
      <c r="F303" s="183"/>
      <c r="G303" s="183"/>
      <c r="H303" s="195"/>
      <c r="I303" s="196" t="s">
        <v>104</v>
      </c>
      <c r="J303" s="197">
        <f>[3]Invoerensolo!$BG$40</f>
        <v>0</v>
      </c>
      <c r="K303" s="198" t="s">
        <v>105</v>
      </c>
    </row>
    <row r="304" spans="1:16" ht="20.100000000000001" customHeight="1" thickTop="1" thickBot="1">
      <c r="A304" s="183"/>
      <c r="B304" s="183" t="s">
        <v>27</v>
      </c>
      <c r="C304" s="183">
        <f>[3]Invoerensolo!$E$40</f>
        <v>0</v>
      </c>
      <c r="F304" s="183"/>
      <c r="G304" s="183"/>
      <c r="H304" s="195"/>
      <c r="I304" s="196" t="s">
        <v>125</v>
      </c>
      <c r="J304" s="101">
        <f>[3]Invoerensolo!$BH$40</f>
        <v>0</v>
      </c>
      <c r="L304" s="97" t="s">
        <v>162</v>
      </c>
      <c r="M304" s="97">
        <f>[3]Invoerensolo!$C$2</f>
        <v>100</v>
      </c>
      <c r="N304" s="199" t="s">
        <v>149</v>
      </c>
      <c r="O304" s="168">
        <f>[3]Invoerensolo!$BJ$40</f>
        <v>0</v>
      </c>
      <c r="P304" s="102" t="str">
        <f>[3]Invoerensolo!$R$40</f>
        <v/>
      </c>
    </row>
    <row r="305" spans="1:16" ht="20.100000000000001" customHeight="1" thickTop="1">
      <c r="A305" s="183"/>
      <c r="B305" s="183" t="s">
        <v>120</v>
      </c>
      <c r="C305" s="183">
        <f>[3]Invoerensolo!$F$40</f>
        <v>0</v>
      </c>
      <c r="F305" s="183"/>
      <c r="G305" s="183"/>
      <c r="H305" s="200"/>
      <c r="L305" s="195" t="s">
        <v>109</v>
      </c>
      <c r="N305" s="97"/>
      <c r="O305" s="101">
        <f>[3]Invoerensolo!$C$40</f>
        <v>0</v>
      </c>
      <c r="P305" s="201"/>
    </row>
    <row r="306" spans="1:16" ht="20.100000000000001" customHeight="1" thickBot="1">
      <c r="A306" s="183"/>
      <c r="B306" s="183"/>
      <c r="C306" s="183"/>
      <c r="F306" s="183"/>
      <c r="G306" s="183"/>
      <c r="H306" s="195"/>
      <c r="I306" s="195"/>
    </row>
    <row r="307" spans="1:16" ht="20.100000000000001" customHeight="1">
      <c r="A307" s="200">
        <f>[3]Invoerensolo!$B$41</f>
        <v>7</v>
      </c>
      <c r="B307" s="202" t="str">
        <f>[3]Invoerensolo!$D$41</f>
        <v/>
      </c>
      <c r="C307" s="172">
        <f>[3]Invoerensolo!M90</f>
        <v>0</v>
      </c>
      <c r="D307" s="173">
        <v>0.3</v>
      </c>
      <c r="E307" s="203">
        <f>[3]Invoerensolo!$X$41</f>
        <v>0</v>
      </c>
      <c r="F307" s="203">
        <f>[3]Invoerensolo!$Y$41</f>
        <v>0</v>
      </c>
      <c r="G307" s="203">
        <f>[3]Invoerensolo!$Z$41</f>
        <v>0</v>
      </c>
      <c r="H307" s="204">
        <f>[3]Invoerensolo!$AA$41</f>
        <v>0</v>
      </c>
      <c r="I307" s="204">
        <f>[3]Invoerensolo!$AB$41</f>
        <v>0</v>
      </c>
      <c r="J307" s="186">
        <f>[3]Invoerensolo!$AD$41</f>
        <v>0</v>
      </c>
      <c r="K307" s="187" t="s">
        <v>111</v>
      </c>
      <c r="L307" s="205" t="s">
        <v>160</v>
      </c>
      <c r="M307" s="206">
        <f>[3]Invoerensolo!$C$1</f>
        <v>100</v>
      </c>
      <c r="N307" s="207" t="s">
        <v>149</v>
      </c>
      <c r="O307" s="208">
        <f>ROUND([3]Invoerensolo!$BR$41*[3]Invoerensolo!$C$1/100,4)</f>
        <v>0</v>
      </c>
      <c r="P307" s="182" t="str">
        <f>[3]Invoerensolo!$BS$41</f>
        <v/>
      </c>
    </row>
    <row r="308" spans="1:16" ht="20.100000000000001" customHeight="1" thickBot="1">
      <c r="A308" s="183">
        <f>[3]Invoerensolo!$I$41</f>
        <v>0</v>
      </c>
      <c r="B308" s="183" t="str">
        <f>[3]Invoerensolo!$G$41</f>
        <v/>
      </c>
      <c r="C308" s="183">
        <f>[3]Invoerensolo!$H$41</f>
        <v>0</v>
      </c>
      <c r="D308" s="173">
        <v>0.4</v>
      </c>
      <c r="E308" s="184">
        <f>[3]Invoerensolo!$AK$41</f>
        <v>0</v>
      </c>
      <c r="F308" s="184">
        <f>[3]Invoerensolo!$AL$41</f>
        <v>0</v>
      </c>
      <c r="G308" s="184">
        <f>[3]Invoerensolo!$AM$41</f>
        <v>0</v>
      </c>
      <c r="H308" s="185">
        <f>[3]Invoerensolo!$AN$41</f>
        <v>0</v>
      </c>
      <c r="I308" s="185">
        <f>[3]Invoerensolo!$AO$41</f>
        <v>0</v>
      </c>
      <c r="J308" s="186">
        <f>[3]Invoerensolo!$AQ$41</f>
        <v>0</v>
      </c>
      <c r="K308" s="187" t="s">
        <v>112</v>
      </c>
      <c r="L308" s="188" t="s">
        <v>161</v>
      </c>
      <c r="M308" s="189">
        <f>[3]Invoerensolo!$C$3</f>
        <v>0</v>
      </c>
      <c r="N308" s="190" t="s">
        <v>149</v>
      </c>
      <c r="O308" s="191">
        <f>ROUND([3]Invoerensolo!$O$41*[3]Invoerensolo!$C$3/100,4)</f>
        <v>0</v>
      </c>
      <c r="P308" s="102" t="str">
        <f>[3]Invoerensolo!$P$41</f>
        <v/>
      </c>
    </row>
    <row r="309" spans="1:16" ht="20.100000000000001" customHeight="1">
      <c r="A309" s="183">
        <f>[3]Invoerensolo!$L$41</f>
        <v>0</v>
      </c>
      <c r="B309" s="183" t="str">
        <f>[3]Invoerensolo!$J$41</f>
        <v/>
      </c>
      <c r="C309" s="183">
        <f>[3]Invoerensolo!$K$41</f>
        <v>0</v>
      </c>
      <c r="D309" s="173">
        <v>0.3</v>
      </c>
      <c r="E309" s="184">
        <f>[3]Invoerensolo!$AX$41</f>
        <v>0</v>
      </c>
      <c r="F309" s="184">
        <f>[3]Invoerensolo!$AY$41</f>
        <v>0</v>
      </c>
      <c r="G309" s="184">
        <f>[3]Invoerensolo!$AZ$41</f>
        <v>0</v>
      </c>
      <c r="H309" s="185">
        <f>[3]Invoerensolo!$BA$41</f>
        <v>0</v>
      </c>
      <c r="I309" s="185">
        <f>[3]Invoerensolo!$BB$41</f>
        <v>0</v>
      </c>
      <c r="J309" s="186">
        <f>[3]Invoerensolo!$BD$41</f>
        <v>0</v>
      </c>
      <c r="K309" s="187" t="s">
        <v>113</v>
      </c>
    </row>
    <row r="310" spans="1:16" ht="20.100000000000001" customHeight="1">
      <c r="A310" s="183"/>
      <c r="B310" s="183"/>
      <c r="C310" s="183"/>
      <c r="F310" s="192"/>
      <c r="G310" s="192"/>
      <c r="H310" s="193"/>
      <c r="I310" s="193"/>
      <c r="J310" s="194">
        <f>SUM(J307:J309)</f>
        <v>0</v>
      </c>
    </row>
    <row r="311" spans="1:16" ht="20.100000000000001" customHeight="1" thickBot="1">
      <c r="A311" s="183"/>
      <c r="B311" s="183"/>
      <c r="C311" s="183"/>
      <c r="F311" s="183"/>
      <c r="G311" s="183"/>
      <c r="H311" s="195"/>
      <c r="I311" s="196" t="s">
        <v>104</v>
      </c>
      <c r="J311" s="197">
        <f>[3]Invoerensolo!$BG$41</f>
        <v>0</v>
      </c>
      <c r="K311" s="198" t="s">
        <v>105</v>
      </c>
    </row>
    <row r="312" spans="1:16" ht="20.100000000000001" customHeight="1" thickTop="1" thickBot="1">
      <c r="A312" s="183"/>
      <c r="B312" s="183" t="s">
        <v>27</v>
      </c>
      <c r="C312" s="183">
        <f>[3]Invoerensolo!$E$41</f>
        <v>0</v>
      </c>
      <c r="F312" s="183"/>
      <c r="G312" s="183"/>
      <c r="H312" s="195"/>
      <c r="I312" s="196" t="s">
        <v>125</v>
      </c>
      <c r="J312" s="101">
        <f>[3]Invoerensolo!$BH$41</f>
        <v>0</v>
      </c>
      <c r="L312" s="97" t="s">
        <v>162</v>
      </c>
      <c r="M312" s="97">
        <f>[3]Invoerensolo!$C$2</f>
        <v>100</v>
      </c>
      <c r="N312" s="199" t="s">
        <v>149</v>
      </c>
      <c r="O312" s="168">
        <f>[3]Invoerensolo!$BJ$41</f>
        <v>0</v>
      </c>
      <c r="P312" s="102" t="str">
        <f>[3]Invoerensolo!$R$41</f>
        <v/>
      </c>
    </row>
    <row r="313" spans="1:16" ht="20.100000000000001" customHeight="1" thickTop="1">
      <c r="A313" s="183"/>
      <c r="B313" s="183" t="s">
        <v>120</v>
      </c>
      <c r="C313" s="183">
        <f>[3]Invoerensolo!$F$41</f>
        <v>0</v>
      </c>
      <c r="F313" s="183"/>
      <c r="G313" s="183"/>
      <c r="H313" s="200"/>
      <c r="L313" s="195" t="s">
        <v>109</v>
      </c>
      <c r="N313" s="97"/>
      <c r="O313" s="101">
        <f>[3]Invoerensolo!$C$41</f>
        <v>0</v>
      </c>
      <c r="P313" s="201"/>
    </row>
    <row r="314" spans="1:16" ht="20.100000000000001" customHeight="1" thickBot="1">
      <c r="A314" s="183"/>
      <c r="B314" s="183"/>
      <c r="C314" s="183"/>
      <c r="F314" s="183"/>
      <c r="G314" s="183"/>
      <c r="H314" s="195"/>
      <c r="I314" s="195"/>
    </row>
    <row r="315" spans="1:16" ht="20.100000000000001" customHeight="1">
      <c r="A315" s="200">
        <f>[3]Invoerensolo!$B$42</f>
        <v>7</v>
      </c>
      <c r="B315" s="202" t="str">
        <f>[3]Invoerensolo!$D$42</f>
        <v/>
      </c>
      <c r="C315" s="172">
        <f>[3]Invoerensolo!M98</f>
        <v>0</v>
      </c>
      <c r="D315" s="173">
        <v>0.3</v>
      </c>
      <c r="E315" s="203">
        <f>[3]Invoerensolo!$X$42</f>
        <v>0</v>
      </c>
      <c r="F315" s="203">
        <f>[3]Invoerensolo!$Y$42</f>
        <v>0</v>
      </c>
      <c r="G315" s="203">
        <f>[3]Invoerensolo!$Z$42</f>
        <v>0</v>
      </c>
      <c r="H315" s="204">
        <f>[3]Invoerensolo!$AA$42</f>
        <v>0</v>
      </c>
      <c r="I315" s="204">
        <f>[3]Invoerensolo!$AB$42</f>
        <v>0</v>
      </c>
      <c r="J315" s="186">
        <f>[3]Invoerensolo!$AD$42</f>
        <v>0</v>
      </c>
      <c r="K315" s="187" t="s">
        <v>111</v>
      </c>
      <c r="L315" s="205" t="s">
        <v>160</v>
      </c>
      <c r="M315" s="206">
        <f>[3]Invoerensolo!$C$1</f>
        <v>100</v>
      </c>
      <c r="N315" s="207" t="s">
        <v>149</v>
      </c>
      <c r="O315" s="208">
        <f>ROUND([3]Invoerensolo!$BR$42*[3]Invoerensolo!$C$1/100,4)</f>
        <v>0</v>
      </c>
      <c r="P315" s="182" t="str">
        <f>[3]Invoerensolo!$BS$42</f>
        <v/>
      </c>
    </row>
    <row r="316" spans="1:16" ht="20.100000000000001" customHeight="1" thickBot="1">
      <c r="A316" s="183">
        <f>[3]Invoerensolo!$I$42</f>
        <v>0</v>
      </c>
      <c r="B316" s="183" t="str">
        <f>[3]Invoerensolo!$G$42</f>
        <v/>
      </c>
      <c r="C316" s="183">
        <f>[3]Invoerensolo!$H$42</f>
        <v>0</v>
      </c>
      <c r="D316" s="173">
        <v>0.4</v>
      </c>
      <c r="E316" s="184">
        <f>[3]Invoerensolo!$AK$42</f>
        <v>0</v>
      </c>
      <c r="F316" s="184">
        <f>[3]Invoerensolo!$AL$42</f>
        <v>0</v>
      </c>
      <c r="G316" s="184">
        <f>[3]Invoerensolo!$AM$42</f>
        <v>0</v>
      </c>
      <c r="H316" s="185">
        <f>[3]Invoerensolo!$AN$42</f>
        <v>0</v>
      </c>
      <c r="I316" s="185">
        <f>[3]Invoerensolo!$AO$42</f>
        <v>0</v>
      </c>
      <c r="J316" s="186">
        <f>[3]Invoerensolo!$AQ$42</f>
        <v>0</v>
      </c>
      <c r="K316" s="187" t="s">
        <v>112</v>
      </c>
      <c r="L316" s="188" t="s">
        <v>161</v>
      </c>
      <c r="M316" s="189">
        <f>[3]Invoerensolo!$C$3</f>
        <v>0</v>
      </c>
      <c r="N316" s="190" t="s">
        <v>149</v>
      </c>
      <c r="O316" s="191">
        <f>ROUND([3]Invoerensolo!$O$42*[3]Invoerensolo!$C$3/100,4)</f>
        <v>0</v>
      </c>
      <c r="P316" s="102" t="str">
        <f>[3]Invoerensolo!$P$42</f>
        <v/>
      </c>
    </row>
    <row r="317" spans="1:16" ht="20.100000000000001" customHeight="1">
      <c r="A317" s="183">
        <f>[3]Invoerensolo!$L$42</f>
        <v>0</v>
      </c>
      <c r="B317" s="183" t="str">
        <f>[3]Invoerensolo!$J$42</f>
        <v/>
      </c>
      <c r="C317" s="183">
        <f>[3]Invoerensolo!$K$42</f>
        <v>0</v>
      </c>
      <c r="D317" s="173">
        <v>0.3</v>
      </c>
      <c r="E317" s="184">
        <f>[3]Invoerensolo!$AX$42</f>
        <v>0</v>
      </c>
      <c r="F317" s="184">
        <f>[3]Invoerensolo!$AY$42</f>
        <v>0</v>
      </c>
      <c r="G317" s="184">
        <f>[3]Invoerensolo!$AZ$42</f>
        <v>0</v>
      </c>
      <c r="H317" s="185">
        <f>[3]Invoerensolo!$BA$42</f>
        <v>0</v>
      </c>
      <c r="I317" s="185">
        <f>[3]Invoerensolo!$BB$42</f>
        <v>0</v>
      </c>
      <c r="J317" s="186">
        <f>[3]Invoerensolo!$BD$42</f>
        <v>0</v>
      </c>
      <c r="K317" s="187" t="s">
        <v>113</v>
      </c>
    </row>
    <row r="318" spans="1:16" ht="20.100000000000001" customHeight="1">
      <c r="A318" s="183"/>
      <c r="B318" s="183"/>
      <c r="C318" s="183"/>
      <c r="F318" s="192"/>
      <c r="G318" s="192"/>
      <c r="H318" s="193"/>
      <c r="I318" s="193"/>
      <c r="J318" s="194">
        <f>SUM(J315:J317)</f>
        <v>0</v>
      </c>
    </row>
    <row r="319" spans="1:16" ht="20.100000000000001" customHeight="1" thickBot="1">
      <c r="A319" s="183"/>
      <c r="B319" s="183"/>
      <c r="C319" s="183"/>
      <c r="F319" s="183"/>
      <c r="G319" s="183"/>
      <c r="H319" s="195"/>
      <c r="I319" s="196" t="s">
        <v>104</v>
      </c>
      <c r="J319" s="197">
        <f>[3]Invoerensolo!$BG$42</f>
        <v>0</v>
      </c>
      <c r="K319" s="198" t="s">
        <v>105</v>
      </c>
    </row>
    <row r="320" spans="1:16" ht="20.100000000000001" customHeight="1" thickTop="1" thickBot="1">
      <c r="A320" s="183"/>
      <c r="B320" s="183" t="s">
        <v>27</v>
      </c>
      <c r="C320" s="183">
        <f>[3]Invoerensolo!$E$42</f>
        <v>0</v>
      </c>
      <c r="F320" s="183"/>
      <c r="G320" s="183"/>
      <c r="H320" s="195"/>
      <c r="I320" s="196" t="s">
        <v>125</v>
      </c>
      <c r="J320" s="101">
        <f>[3]Invoerensolo!$BH$42</f>
        <v>0</v>
      </c>
      <c r="L320" s="97" t="s">
        <v>162</v>
      </c>
      <c r="M320" s="97">
        <f>[3]Invoerensolo!$C$2</f>
        <v>100</v>
      </c>
      <c r="N320" s="199" t="s">
        <v>149</v>
      </c>
      <c r="O320" s="168">
        <f>[3]Invoerensolo!$BJ$42</f>
        <v>0</v>
      </c>
      <c r="P320" s="102" t="str">
        <f>[3]Invoerensolo!$R$42</f>
        <v/>
      </c>
    </row>
    <row r="321" spans="1:16" ht="20.100000000000001" customHeight="1" thickTop="1">
      <c r="A321" s="183"/>
      <c r="B321" s="183" t="s">
        <v>120</v>
      </c>
      <c r="C321" s="183">
        <f>[3]Invoerensolo!$F$42</f>
        <v>0</v>
      </c>
      <c r="F321" s="183"/>
      <c r="G321" s="183"/>
      <c r="H321" s="200"/>
      <c r="L321" s="195" t="s">
        <v>109</v>
      </c>
      <c r="N321" s="97"/>
      <c r="O321" s="101">
        <f>[3]Invoerensolo!$C$42</f>
        <v>0</v>
      </c>
      <c r="P321" s="201"/>
    </row>
    <row r="322" spans="1:16" ht="20.100000000000001" customHeight="1" thickBot="1">
      <c r="A322" s="183"/>
      <c r="B322" s="183"/>
      <c r="C322" s="183"/>
      <c r="F322" s="183"/>
      <c r="G322" s="183"/>
      <c r="H322" s="195"/>
      <c r="I322" s="195"/>
    </row>
    <row r="323" spans="1:16" ht="20.100000000000001" customHeight="1">
      <c r="A323" s="200">
        <f>[3]Invoerensolo!$B$43</f>
        <v>7</v>
      </c>
      <c r="B323" s="202" t="str">
        <f>[3]Invoerensolo!$D$43</f>
        <v/>
      </c>
      <c r="C323" s="172">
        <f>[3]Invoerensolo!M106</f>
        <v>0</v>
      </c>
      <c r="D323" s="173">
        <v>0.3</v>
      </c>
      <c r="E323" s="203">
        <f>[3]Invoerensolo!$X$43</f>
        <v>0</v>
      </c>
      <c r="F323" s="203">
        <f>[3]Invoerensolo!$Y$43</f>
        <v>0</v>
      </c>
      <c r="G323" s="203">
        <f>[3]Invoerensolo!$Z$43</f>
        <v>0</v>
      </c>
      <c r="H323" s="204">
        <f>[3]Invoerensolo!$AA$43</f>
        <v>0</v>
      </c>
      <c r="I323" s="204">
        <f>[3]Invoerensolo!$AB$43</f>
        <v>0</v>
      </c>
      <c r="J323" s="186">
        <f>[3]Invoerensolo!$AD$43</f>
        <v>0</v>
      </c>
      <c r="K323" s="187" t="s">
        <v>111</v>
      </c>
      <c r="L323" s="205" t="s">
        <v>160</v>
      </c>
      <c r="M323" s="206">
        <f>[3]Invoerensolo!$C$1</f>
        <v>100</v>
      </c>
      <c r="N323" s="207" t="s">
        <v>149</v>
      </c>
      <c r="O323" s="208">
        <f>ROUND([3]Invoerensolo!$BR$43*[3]Invoerensolo!$C$1/100,4)</f>
        <v>0</v>
      </c>
      <c r="P323" s="182" t="str">
        <f>[3]Invoerensolo!$BS$43</f>
        <v/>
      </c>
    </row>
    <row r="324" spans="1:16" ht="20.100000000000001" customHeight="1" thickBot="1">
      <c r="A324" s="183">
        <f>[3]Invoerensolo!$I$43</f>
        <v>0</v>
      </c>
      <c r="B324" s="183" t="str">
        <f>[3]Invoerensolo!$G$43</f>
        <v/>
      </c>
      <c r="C324" s="183">
        <f>[3]Invoerensolo!$H$43</f>
        <v>0</v>
      </c>
      <c r="D324" s="173">
        <v>0.4</v>
      </c>
      <c r="E324" s="184">
        <f>[3]Invoerensolo!$AK$43</f>
        <v>0</v>
      </c>
      <c r="F324" s="184">
        <f>[3]Invoerensolo!$AL$43</f>
        <v>0</v>
      </c>
      <c r="G324" s="184">
        <f>[3]Invoerensolo!$AM$43</f>
        <v>0</v>
      </c>
      <c r="H324" s="185">
        <f>[3]Invoerensolo!$AN$43</f>
        <v>0</v>
      </c>
      <c r="I324" s="185">
        <f>[3]Invoerensolo!$AO$43</f>
        <v>0</v>
      </c>
      <c r="J324" s="186">
        <f>[3]Invoerensolo!$AQ$43</f>
        <v>0</v>
      </c>
      <c r="K324" s="187" t="s">
        <v>112</v>
      </c>
      <c r="L324" s="188" t="s">
        <v>161</v>
      </c>
      <c r="M324" s="189">
        <f>[3]Invoerensolo!$C$3</f>
        <v>0</v>
      </c>
      <c r="N324" s="190" t="s">
        <v>149</v>
      </c>
      <c r="O324" s="191">
        <f>ROUND([3]Invoerensolo!$O$43*[3]Invoerensolo!$C$3/100,4)</f>
        <v>0</v>
      </c>
      <c r="P324" s="102" t="str">
        <f>[3]Invoerensolo!$P$43</f>
        <v/>
      </c>
    </row>
    <row r="325" spans="1:16" ht="20.100000000000001" customHeight="1">
      <c r="A325" s="183">
        <f>[3]Invoerensolo!$L$43</f>
        <v>0</v>
      </c>
      <c r="B325" s="183" t="str">
        <f>[3]Invoerensolo!$J$43</f>
        <v/>
      </c>
      <c r="C325" s="183">
        <f>[3]Invoerensolo!$K$43</f>
        <v>0</v>
      </c>
      <c r="D325" s="173">
        <v>0.3</v>
      </c>
      <c r="E325" s="184">
        <f>[3]Invoerensolo!$AX$43</f>
        <v>0</v>
      </c>
      <c r="F325" s="184">
        <f>[3]Invoerensolo!$AY$43</f>
        <v>0</v>
      </c>
      <c r="G325" s="184">
        <f>[3]Invoerensolo!$AZ$43</f>
        <v>0</v>
      </c>
      <c r="H325" s="185">
        <f>[3]Invoerensolo!$BA$43</f>
        <v>0</v>
      </c>
      <c r="I325" s="185">
        <f>[3]Invoerensolo!$BB$43</f>
        <v>0</v>
      </c>
      <c r="J325" s="186">
        <f>[3]Invoerensolo!$BD$43</f>
        <v>0</v>
      </c>
      <c r="K325" s="187" t="s">
        <v>113</v>
      </c>
    </row>
    <row r="326" spans="1:16" ht="20.100000000000001" customHeight="1">
      <c r="A326" s="183"/>
      <c r="B326" s="183"/>
      <c r="C326" s="183"/>
      <c r="F326" s="192"/>
      <c r="G326" s="192"/>
      <c r="H326" s="193"/>
      <c r="I326" s="193"/>
      <c r="J326" s="194">
        <f>SUM(J323:J325)</f>
        <v>0</v>
      </c>
    </row>
    <row r="327" spans="1:16" ht="20.100000000000001" customHeight="1" thickBot="1">
      <c r="A327" s="183"/>
      <c r="B327" s="183"/>
      <c r="C327" s="183"/>
      <c r="F327" s="183"/>
      <c r="G327" s="183"/>
      <c r="H327" s="195"/>
      <c r="I327" s="196" t="s">
        <v>104</v>
      </c>
      <c r="J327" s="197">
        <f>[3]Invoerensolo!$BG$43</f>
        <v>0</v>
      </c>
      <c r="K327" s="198" t="s">
        <v>105</v>
      </c>
    </row>
    <row r="328" spans="1:16" ht="20.100000000000001" customHeight="1" thickTop="1" thickBot="1">
      <c r="A328" s="183"/>
      <c r="B328" s="183" t="s">
        <v>27</v>
      </c>
      <c r="C328" s="183">
        <f>[3]Invoerensolo!$E$43</f>
        <v>0</v>
      </c>
      <c r="F328" s="183"/>
      <c r="G328" s="183"/>
      <c r="H328" s="195"/>
      <c r="I328" s="196" t="s">
        <v>125</v>
      </c>
      <c r="J328" s="101">
        <f>[3]Invoerensolo!$BH$43</f>
        <v>0</v>
      </c>
      <c r="L328" s="97" t="s">
        <v>162</v>
      </c>
      <c r="M328" s="97">
        <f>[3]Invoerensolo!$C$2</f>
        <v>100</v>
      </c>
      <c r="N328" s="199" t="s">
        <v>149</v>
      </c>
      <c r="O328" s="168">
        <f>[3]Invoerensolo!$BJ$43</f>
        <v>0</v>
      </c>
      <c r="P328" s="102" t="str">
        <f>[3]Invoerensolo!$R$43</f>
        <v/>
      </c>
    </row>
    <row r="329" spans="1:16" ht="20.100000000000001" customHeight="1" thickTop="1">
      <c r="A329" s="183"/>
      <c r="B329" s="183" t="s">
        <v>120</v>
      </c>
      <c r="C329" s="183">
        <f>[3]Invoerensolo!$F$43</f>
        <v>0</v>
      </c>
      <c r="F329" s="183"/>
      <c r="G329" s="183"/>
      <c r="H329" s="200"/>
      <c r="L329" s="195" t="s">
        <v>109</v>
      </c>
      <c r="N329" s="97"/>
      <c r="O329" s="101">
        <f>[3]Invoerensolo!$C$43</f>
        <v>0</v>
      </c>
      <c r="P329" s="201"/>
    </row>
    <row r="330" spans="1:16" ht="20.100000000000001" customHeight="1" thickBot="1">
      <c r="A330" s="183"/>
      <c r="B330" s="183"/>
      <c r="C330" s="183"/>
      <c r="F330" s="183"/>
      <c r="G330" s="183"/>
      <c r="H330" s="195"/>
      <c r="I330" s="195"/>
    </row>
    <row r="331" spans="1:16" ht="20.100000000000001" customHeight="1">
      <c r="A331" s="200">
        <f>[3]Invoerensolo!$B$44</f>
        <v>7</v>
      </c>
      <c r="B331" s="202" t="str">
        <f>[3]Invoerensolo!$D$44</f>
        <v/>
      </c>
      <c r="C331" s="172">
        <f>[3]Invoerensolo!M114</f>
        <v>0</v>
      </c>
      <c r="D331" s="173">
        <v>0.3</v>
      </c>
      <c r="E331" s="203">
        <f>[3]Invoerensolo!$X$44</f>
        <v>0</v>
      </c>
      <c r="F331" s="203">
        <f>[3]Invoerensolo!$Y$44</f>
        <v>0</v>
      </c>
      <c r="G331" s="203">
        <f>[3]Invoerensolo!$Z$44</f>
        <v>0</v>
      </c>
      <c r="H331" s="204">
        <f>[3]Invoerensolo!$AA$44</f>
        <v>0</v>
      </c>
      <c r="I331" s="204">
        <f>[3]Invoerensolo!$AB$44</f>
        <v>0</v>
      </c>
      <c r="J331" s="186">
        <f>[3]Invoerensolo!$AD$44</f>
        <v>0</v>
      </c>
      <c r="K331" s="187" t="s">
        <v>111</v>
      </c>
      <c r="L331" s="205" t="s">
        <v>160</v>
      </c>
      <c r="M331" s="206">
        <f>[3]Invoerensolo!$C$1</f>
        <v>100</v>
      </c>
      <c r="N331" s="207" t="s">
        <v>149</v>
      </c>
      <c r="O331" s="208">
        <f>ROUND([3]Invoerensolo!$BR$44*[3]Invoerensolo!$C$1/100,4)</f>
        <v>0</v>
      </c>
      <c r="P331" s="182" t="str">
        <f>[3]Invoerensolo!$BS$44</f>
        <v/>
      </c>
    </row>
    <row r="332" spans="1:16" ht="20.100000000000001" customHeight="1" thickBot="1">
      <c r="A332" s="183">
        <f>[3]Invoerensolo!$I$44</f>
        <v>0</v>
      </c>
      <c r="B332" s="183" t="str">
        <f>[3]Invoerensolo!$G$44</f>
        <v/>
      </c>
      <c r="C332" s="183">
        <f>[3]Invoerensolo!$H$44</f>
        <v>0</v>
      </c>
      <c r="D332" s="173">
        <v>0.4</v>
      </c>
      <c r="E332" s="184">
        <f>[3]Invoerensolo!$AK$44</f>
        <v>0</v>
      </c>
      <c r="F332" s="184">
        <f>[3]Invoerensolo!$AL$44</f>
        <v>0</v>
      </c>
      <c r="G332" s="184">
        <f>[3]Invoerensolo!$AM$44</f>
        <v>0</v>
      </c>
      <c r="H332" s="185">
        <f>[3]Invoerensolo!$AN$44</f>
        <v>0</v>
      </c>
      <c r="I332" s="185">
        <f>[3]Invoerensolo!$AO$44</f>
        <v>0</v>
      </c>
      <c r="J332" s="186">
        <f>[3]Invoerensolo!$AQ$44</f>
        <v>0</v>
      </c>
      <c r="K332" s="187" t="s">
        <v>112</v>
      </c>
      <c r="L332" s="188" t="s">
        <v>161</v>
      </c>
      <c r="M332" s="189">
        <f>[3]Invoerensolo!$C$3</f>
        <v>0</v>
      </c>
      <c r="N332" s="190" t="s">
        <v>149</v>
      </c>
      <c r="O332" s="191">
        <f>ROUND([3]Invoerensolo!$O$44*[3]Invoerensolo!$C$3/100,4)</f>
        <v>0</v>
      </c>
      <c r="P332" s="102" t="str">
        <f>[3]Invoerensolo!$P$44</f>
        <v/>
      </c>
    </row>
    <row r="333" spans="1:16" ht="20.100000000000001" customHeight="1">
      <c r="A333" s="183">
        <f>[3]Invoerensolo!$L$44</f>
        <v>0</v>
      </c>
      <c r="B333" s="183" t="str">
        <f>[3]Invoerensolo!$J$44</f>
        <v/>
      </c>
      <c r="C333" s="183">
        <f>[3]Invoerensolo!$K$44</f>
        <v>0</v>
      </c>
      <c r="D333" s="173">
        <v>0.3</v>
      </c>
      <c r="E333" s="184">
        <f>[3]Invoerensolo!$AX$44</f>
        <v>0</v>
      </c>
      <c r="F333" s="184">
        <f>[3]Invoerensolo!$AY$44</f>
        <v>0</v>
      </c>
      <c r="G333" s="184">
        <f>[3]Invoerensolo!$AZ$44</f>
        <v>0</v>
      </c>
      <c r="H333" s="185">
        <f>[3]Invoerensolo!$BA$44</f>
        <v>0</v>
      </c>
      <c r="I333" s="185">
        <f>[3]Invoerensolo!$BB$44</f>
        <v>0</v>
      </c>
      <c r="J333" s="186">
        <f>[3]Invoerensolo!$BD$44</f>
        <v>0</v>
      </c>
      <c r="K333" s="187" t="s">
        <v>113</v>
      </c>
    </row>
    <row r="334" spans="1:16" ht="20.100000000000001" customHeight="1">
      <c r="A334" s="183"/>
      <c r="B334" s="183"/>
      <c r="C334" s="183"/>
      <c r="F334" s="192"/>
      <c r="G334" s="192"/>
      <c r="H334" s="193"/>
      <c r="I334" s="193"/>
      <c r="J334" s="194">
        <f>SUM(J331:J333)</f>
        <v>0</v>
      </c>
    </row>
    <row r="335" spans="1:16" ht="20.100000000000001" customHeight="1" thickBot="1">
      <c r="A335" s="183"/>
      <c r="B335" s="183"/>
      <c r="C335" s="183"/>
      <c r="F335" s="183"/>
      <c r="G335" s="183"/>
      <c r="H335" s="195"/>
      <c r="I335" s="196" t="s">
        <v>104</v>
      </c>
      <c r="J335" s="197">
        <f>[3]Invoerensolo!$BG$44</f>
        <v>0</v>
      </c>
      <c r="K335" s="198" t="s">
        <v>105</v>
      </c>
    </row>
    <row r="336" spans="1:16" ht="20.100000000000001" customHeight="1" thickTop="1" thickBot="1">
      <c r="A336" s="183"/>
      <c r="B336" s="183" t="s">
        <v>27</v>
      </c>
      <c r="C336" s="183">
        <f>[3]Invoerensolo!$E$44</f>
        <v>0</v>
      </c>
      <c r="F336" s="183"/>
      <c r="G336" s="183"/>
      <c r="H336" s="195"/>
      <c r="I336" s="196" t="s">
        <v>125</v>
      </c>
      <c r="J336" s="101">
        <f>[3]Invoerensolo!$BH$44</f>
        <v>0</v>
      </c>
      <c r="L336" s="97" t="s">
        <v>162</v>
      </c>
      <c r="M336" s="97">
        <f>[3]Invoerensolo!$C$2</f>
        <v>100</v>
      </c>
      <c r="N336" s="199" t="s">
        <v>149</v>
      </c>
      <c r="O336" s="168">
        <f>[3]Invoerensolo!$BJ$44</f>
        <v>0</v>
      </c>
      <c r="P336" s="102" t="str">
        <f>[3]Invoerensolo!$R$44</f>
        <v/>
      </c>
    </row>
    <row r="337" spans="1:16" ht="20.100000000000001" customHeight="1" thickTop="1">
      <c r="A337" s="183"/>
      <c r="B337" s="183" t="s">
        <v>120</v>
      </c>
      <c r="C337" s="183">
        <f>[3]Invoerensolo!$F$44</f>
        <v>0</v>
      </c>
      <c r="F337" s="183"/>
      <c r="G337" s="183"/>
      <c r="H337" s="200"/>
      <c r="L337" s="195" t="s">
        <v>109</v>
      </c>
      <c r="N337" s="97"/>
      <c r="O337" s="101">
        <f>[3]Invoerensolo!$C$44</f>
        <v>0</v>
      </c>
      <c r="P337" s="201"/>
    </row>
    <row r="338" spans="1:16" ht="20.100000000000001" customHeight="1" thickBot="1">
      <c r="A338" s="183"/>
      <c r="B338" s="183"/>
      <c r="C338" s="183"/>
      <c r="F338" s="183"/>
      <c r="G338" s="183"/>
      <c r="H338" s="195"/>
      <c r="I338" s="195"/>
    </row>
    <row r="339" spans="1:16" ht="20.100000000000001" customHeight="1">
      <c r="A339" s="200">
        <f>[3]Invoerensolo!$B$45</f>
        <v>7</v>
      </c>
      <c r="B339" s="202" t="str">
        <f>[3]Invoerensolo!$D$45</f>
        <v/>
      </c>
      <c r="C339" s="172">
        <f>[3]Invoerensolo!M122</f>
        <v>0</v>
      </c>
      <c r="D339" s="173">
        <v>0.3</v>
      </c>
      <c r="E339" s="203">
        <f>[3]Invoerensolo!$X$45</f>
        <v>0</v>
      </c>
      <c r="F339" s="203">
        <f>[3]Invoerensolo!$Y$45</f>
        <v>0</v>
      </c>
      <c r="G339" s="203">
        <f>[3]Invoerensolo!$Z$45</f>
        <v>0</v>
      </c>
      <c r="H339" s="204">
        <f>[3]Invoerensolo!$AA$45</f>
        <v>0</v>
      </c>
      <c r="I339" s="204">
        <f>[3]Invoerensolo!$AB$45</f>
        <v>0</v>
      </c>
      <c r="J339" s="186">
        <f>[3]Invoerensolo!$AD$45</f>
        <v>0</v>
      </c>
      <c r="K339" s="187" t="s">
        <v>111</v>
      </c>
      <c r="L339" s="205" t="s">
        <v>160</v>
      </c>
      <c r="M339" s="206">
        <f>[3]Invoerensolo!$C$1</f>
        <v>100</v>
      </c>
      <c r="N339" s="207" t="s">
        <v>149</v>
      </c>
      <c r="O339" s="208">
        <f>ROUND([3]Invoerensolo!$BR$45*[3]Invoerensolo!$C$1/100,4)</f>
        <v>0</v>
      </c>
      <c r="P339" s="182" t="str">
        <f>[3]Invoerensolo!$BS$45</f>
        <v/>
      </c>
    </row>
    <row r="340" spans="1:16" ht="20.100000000000001" customHeight="1" thickBot="1">
      <c r="A340" s="183">
        <f>[3]Invoerensolo!$I$45</f>
        <v>0</v>
      </c>
      <c r="B340" s="183" t="str">
        <f>[3]Invoerensolo!$G$45</f>
        <v/>
      </c>
      <c r="C340" s="183">
        <f>[3]Invoerensolo!$H$45</f>
        <v>0</v>
      </c>
      <c r="D340" s="173">
        <v>0.4</v>
      </c>
      <c r="E340" s="184">
        <f>[3]Invoerensolo!$AK$45</f>
        <v>0</v>
      </c>
      <c r="F340" s="184">
        <f>[3]Invoerensolo!$AL$45</f>
        <v>0</v>
      </c>
      <c r="G340" s="184">
        <f>[3]Invoerensolo!$AM$45</f>
        <v>0</v>
      </c>
      <c r="H340" s="185">
        <f>[3]Invoerensolo!$AN$45</f>
        <v>0</v>
      </c>
      <c r="I340" s="185">
        <f>[3]Invoerensolo!$AO$45</f>
        <v>0</v>
      </c>
      <c r="J340" s="186">
        <f>[3]Invoerensolo!$AQ$45</f>
        <v>0</v>
      </c>
      <c r="K340" s="187" t="s">
        <v>112</v>
      </c>
      <c r="L340" s="188" t="s">
        <v>161</v>
      </c>
      <c r="M340" s="189">
        <f>[3]Invoerensolo!$C$3</f>
        <v>0</v>
      </c>
      <c r="N340" s="190" t="s">
        <v>149</v>
      </c>
      <c r="O340" s="191">
        <f>ROUND([3]Invoerensolo!$O$45*[3]Invoerensolo!$C$3/100,4)</f>
        <v>0</v>
      </c>
      <c r="P340" s="102" t="str">
        <f>[3]Invoerensolo!$P$45</f>
        <v/>
      </c>
    </row>
    <row r="341" spans="1:16" ht="20.100000000000001" customHeight="1">
      <c r="A341" s="183">
        <f>[3]Invoerensolo!$L$45</f>
        <v>0</v>
      </c>
      <c r="B341" s="183" t="str">
        <f>[3]Invoerensolo!$J$45</f>
        <v/>
      </c>
      <c r="C341" s="183">
        <f>[3]Invoerensolo!$K$45</f>
        <v>0</v>
      </c>
      <c r="D341" s="173">
        <v>0.3</v>
      </c>
      <c r="E341" s="184">
        <f>[3]Invoerensolo!$AX$45</f>
        <v>0</v>
      </c>
      <c r="F341" s="184">
        <f>[3]Invoerensolo!$AY$45</f>
        <v>0</v>
      </c>
      <c r="G341" s="184">
        <f>[3]Invoerensolo!$AZ$45</f>
        <v>0</v>
      </c>
      <c r="H341" s="185">
        <f>[3]Invoerensolo!$BA$45</f>
        <v>0</v>
      </c>
      <c r="I341" s="185">
        <f>[3]Invoerensolo!$BB$45</f>
        <v>0</v>
      </c>
      <c r="J341" s="186">
        <f>[3]Invoerensolo!$BD$45</f>
        <v>0</v>
      </c>
      <c r="K341" s="187" t="s">
        <v>113</v>
      </c>
    </row>
    <row r="342" spans="1:16" ht="20.100000000000001" customHeight="1">
      <c r="A342" s="183"/>
      <c r="B342" s="183"/>
      <c r="C342" s="183"/>
      <c r="F342" s="192"/>
      <c r="G342" s="192"/>
      <c r="H342" s="193"/>
      <c r="I342" s="193"/>
      <c r="J342" s="194">
        <f>SUM(J339:J341)</f>
        <v>0</v>
      </c>
    </row>
    <row r="343" spans="1:16" ht="20.100000000000001" customHeight="1" thickBot="1">
      <c r="A343" s="183"/>
      <c r="B343" s="183"/>
      <c r="C343" s="183"/>
      <c r="F343" s="183"/>
      <c r="G343" s="183"/>
      <c r="H343" s="195"/>
      <c r="I343" s="196" t="s">
        <v>104</v>
      </c>
      <c r="J343" s="197">
        <f>[3]Invoerensolo!$BG$45</f>
        <v>0</v>
      </c>
      <c r="K343" s="198" t="s">
        <v>105</v>
      </c>
    </row>
    <row r="344" spans="1:16" ht="20.100000000000001" customHeight="1" thickTop="1" thickBot="1">
      <c r="A344" s="183"/>
      <c r="B344" s="183" t="s">
        <v>27</v>
      </c>
      <c r="C344" s="183">
        <f>[3]Invoerensolo!$E$45</f>
        <v>0</v>
      </c>
      <c r="F344" s="183"/>
      <c r="G344" s="183"/>
      <c r="H344" s="195"/>
      <c r="I344" s="196" t="s">
        <v>125</v>
      </c>
      <c r="J344" s="101">
        <f>[3]Invoerensolo!$BH$45</f>
        <v>0</v>
      </c>
      <c r="L344" s="97" t="s">
        <v>162</v>
      </c>
      <c r="M344" s="97">
        <f>[3]Invoerensolo!$C$2</f>
        <v>100</v>
      </c>
      <c r="N344" s="199" t="s">
        <v>149</v>
      </c>
      <c r="O344" s="168">
        <f>[3]Invoerensolo!$BJ$45</f>
        <v>0</v>
      </c>
      <c r="P344" s="102" t="str">
        <f>[3]Invoerensolo!$R$45</f>
        <v/>
      </c>
    </row>
    <row r="345" spans="1:16" ht="20.100000000000001" customHeight="1" thickTop="1">
      <c r="A345" s="183"/>
      <c r="B345" s="183" t="s">
        <v>120</v>
      </c>
      <c r="C345" s="183">
        <f>[3]Invoerensolo!$F$45</f>
        <v>0</v>
      </c>
      <c r="F345" s="183"/>
      <c r="G345" s="183"/>
      <c r="H345" s="200"/>
      <c r="L345" s="195" t="s">
        <v>109</v>
      </c>
      <c r="N345" s="97"/>
      <c r="O345" s="101">
        <f>[3]Invoerensolo!$C$45</f>
        <v>0</v>
      </c>
      <c r="P345" s="201"/>
    </row>
    <row r="346" spans="1:16" ht="20.100000000000001" customHeight="1" thickBot="1">
      <c r="A346" s="183"/>
      <c r="B346" s="183"/>
      <c r="C346" s="183"/>
      <c r="F346" s="183"/>
      <c r="G346" s="183"/>
      <c r="H346" s="195"/>
      <c r="I346" s="195"/>
    </row>
    <row r="347" spans="1:16" ht="20.100000000000001" customHeight="1">
      <c r="A347" s="200">
        <f>[3]Invoerensolo!$B$46</f>
        <v>7</v>
      </c>
      <c r="B347" s="202" t="str">
        <f>[3]Invoerensolo!$D$46</f>
        <v/>
      </c>
      <c r="C347" s="172">
        <f>[3]Invoerensolo!M130</f>
        <v>0</v>
      </c>
      <c r="D347" s="173">
        <v>0.3</v>
      </c>
      <c r="E347" s="203">
        <f>[3]Invoerensolo!$X$46</f>
        <v>0</v>
      </c>
      <c r="F347" s="203">
        <f>[3]Invoerensolo!$Y$46</f>
        <v>0</v>
      </c>
      <c r="G347" s="203">
        <f>[3]Invoerensolo!$Z$46</f>
        <v>0</v>
      </c>
      <c r="H347" s="204">
        <f>[3]Invoerensolo!$AA$46</f>
        <v>0</v>
      </c>
      <c r="I347" s="204">
        <f>[3]Invoerensolo!$AB$46</f>
        <v>0</v>
      </c>
      <c r="J347" s="186">
        <f>[3]Invoerensolo!$AD$46</f>
        <v>0</v>
      </c>
      <c r="K347" s="187" t="s">
        <v>111</v>
      </c>
      <c r="L347" s="205" t="s">
        <v>160</v>
      </c>
      <c r="M347" s="206">
        <f>[3]Invoerensolo!$C$1</f>
        <v>100</v>
      </c>
      <c r="N347" s="207" t="s">
        <v>149</v>
      </c>
      <c r="O347" s="208">
        <f>ROUND([3]Invoerensolo!$BR$46*[3]Invoerensolo!$C$1/100,4)</f>
        <v>0</v>
      </c>
      <c r="P347" s="182" t="str">
        <f>[3]Invoerensolo!$BS$46</f>
        <v/>
      </c>
    </row>
    <row r="348" spans="1:16" ht="20.100000000000001" customHeight="1" thickBot="1">
      <c r="A348" s="183">
        <f>[3]Invoerensolo!$I$46</f>
        <v>0</v>
      </c>
      <c r="B348" s="183" t="str">
        <f>[3]Invoerensolo!$G$46</f>
        <v/>
      </c>
      <c r="C348" s="183">
        <f>[3]Invoerensolo!$H$46</f>
        <v>0</v>
      </c>
      <c r="D348" s="173">
        <v>0.4</v>
      </c>
      <c r="E348" s="184">
        <f>[3]Invoerensolo!$AK$46</f>
        <v>0</v>
      </c>
      <c r="F348" s="184">
        <f>[3]Invoerensolo!$AL$46</f>
        <v>0</v>
      </c>
      <c r="G348" s="184">
        <f>[3]Invoerensolo!$AM$46</f>
        <v>0</v>
      </c>
      <c r="H348" s="185">
        <f>[3]Invoerensolo!$AN$46</f>
        <v>0</v>
      </c>
      <c r="I348" s="185">
        <f>[3]Invoerensolo!$AO$46</f>
        <v>0</v>
      </c>
      <c r="J348" s="186">
        <f>[3]Invoerensolo!$AQ$46</f>
        <v>0</v>
      </c>
      <c r="K348" s="187" t="s">
        <v>112</v>
      </c>
      <c r="L348" s="188" t="s">
        <v>161</v>
      </c>
      <c r="M348" s="189">
        <f>[3]Invoerensolo!$C$3</f>
        <v>0</v>
      </c>
      <c r="N348" s="190" t="s">
        <v>149</v>
      </c>
      <c r="O348" s="191">
        <f>ROUND([3]Invoerensolo!$O$46*[3]Invoerensolo!$C$3/100,4)</f>
        <v>0</v>
      </c>
      <c r="P348" s="102" t="str">
        <f>[3]Invoerensolo!$P$46</f>
        <v/>
      </c>
    </row>
    <row r="349" spans="1:16" ht="20.100000000000001" customHeight="1">
      <c r="A349" s="183">
        <f>[3]Invoerensolo!$L$46</f>
        <v>0</v>
      </c>
      <c r="B349" s="183" t="str">
        <f>[3]Invoerensolo!$J$46</f>
        <v/>
      </c>
      <c r="C349" s="183">
        <f>[3]Invoerensolo!$K$46</f>
        <v>0</v>
      </c>
      <c r="D349" s="173">
        <v>0.3</v>
      </c>
      <c r="E349" s="184">
        <f>[3]Invoerensolo!$AX$46</f>
        <v>0</v>
      </c>
      <c r="F349" s="184">
        <f>[3]Invoerensolo!$AY$46</f>
        <v>0</v>
      </c>
      <c r="G349" s="184">
        <f>[3]Invoerensolo!$AZ$46</f>
        <v>0</v>
      </c>
      <c r="H349" s="185">
        <f>[3]Invoerensolo!$BA$46</f>
        <v>0</v>
      </c>
      <c r="I349" s="185">
        <f>[3]Invoerensolo!$BB$46</f>
        <v>0</v>
      </c>
      <c r="J349" s="186">
        <f>[3]Invoerensolo!$BD$46</f>
        <v>0</v>
      </c>
      <c r="K349" s="187" t="s">
        <v>113</v>
      </c>
    </row>
    <row r="350" spans="1:16" ht="20.100000000000001" customHeight="1">
      <c r="A350" s="183"/>
      <c r="B350" s="183"/>
      <c r="C350" s="183"/>
      <c r="F350" s="192"/>
      <c r="G350" s="192"/>
      <c r="H350" s="193"/>
      <c r="I350" s="193"/>
      <c r="J350" s="194">
        <f>SUM(J347:J349)</f>
        <v>0</v>
      </c>
    </row>
    <row r="351" spans="1:16" ht="20.100000000000001" customHeight="1" thickBot="1">
      <c r="A351" s="183"/>
      <c r="B351" s="183"/>
      <c r="C351" s="183"/>
      <c r="F351" s="183"/>
      <c r="G351" s="183"/>
      <c r="H351" s="195"/>
      <c r="I351" s="196" t="s">
        <v>104</v>
      </c>
      <c r="J351" s="197">
        <f>[3]Invoerensolo!$BG$46</f>
        <v>0</v>
      </c>
      <c r="K351" s="198" t="s">
        <v>105</v>
      </c>
    </row>
    <row r="352" spans="1:16" ht="20.100000000000001" customHeight="1" thickTop="1" thickBot="1">
      <c r="A352" s="183"/>
      <c r="B352" s="183" t="s">
        <v>27</v>
      </c>
      <c r="C352" s="183">
        <f>[3]Invoerensolo!$E$46</f>
        <v>0</v>
      </c>
      <c r="F352" s="183"/>
      <c r="G352" s="183"/>
      <c r="H352" s="195"/>
      <c r="I352" s="196" t="s">
        <v>125</v>
      </c>
      <c r="J352" s="101">
        <f>[3]Invoerensolo!$BH$46</f>
        <v>0</v>
      </c>
      <c r="L352" s="97" t="s">
        <v>162</v>
      </c>
      <c r="M352" s="97">
        <f>[3]Invoerensolo!$C$2</f>
        <v>100</v>
      </c>
      <c r="N352" s="199" t="s">
        <v>149</v>
      </c>
      <c r="O352" s="168">
        <f>[3]Invoerensolo!$BJ$46</f>
        <v>0</v>
      </c>
      <c r="P352" s="102" t="str">
        <f>[3]Invoerensolo!$R$46</f>
        <v/>
      </c>
    </row>
    <row r="353" spans="1:16" ht="20.100000000000001" customHeight="1" thickTop="1">
      <c r="A353" s="183"/>
      <c r="B353" s="183" t="s">
        <v>120</v>
      </c>
      <c r="C353" s="183">
        <f>[3]Invoerensolo!$F$46</f>
        <v>0</v>
      </c>
      <c r="F353" s="183"/>
      <c r="G353" s="183"/>
      <c r="H353" s="200"/>
      <c r="L353" s="195" t="s">
        <v>109</v>
      </c>
      <c r="N353" s="97"/>
      <c r="O353" s="101">
        <f>[3]Invoerensolo!$C$46</f>
        <v>0</v>
      </c>
      <c r="P353" s="201"/>
    </row>
    <row r="354" spans="1:16" ht="20.100000000000001" customHeight="1" thickBot="1">
      <c r="A354" s="183"/>
      <c r="B354" s="183"/>
      <c r="C354" s="183"/>
      <c r="F354" s="183"/>
      <c r="G354" s="183"/>
      <c r="H354" s="195"/>
      <c r="I354" s="195"/>
    </row>
    <row r="355" spans="1:16" ht="20.100000000000001" customHeight="1">
      <c r="A355" s="200">
        <f>[3]Invoerensolo!$B$47</f>
        <v>7</v>
      </c>
      <c r="B355" s="202" t="str">
        <f>[3]Invoerensolo!$D$47</f>
        <v/>
      </c>
      <c r="C355" s="172">
        <f>[3]Invoerensolo!M138</f>
        <v>0</v>
      </c>
      <c r="D355" s="173">
        <v>0.3</v>
      </c>
      <c r="E355" s="203">
        <f>[3]Invoerensolo!$X$47</f>
        <v>0</v>
      </c>
      <c r="F355" s="203">
        <f>[3]Invoerensolo!$Y$47</f>
        <v>0</v>
      </c>
      <c r="G355" s="203">
        <f>[3]Invoerensolo!$Z$47</f>
        <v>0</v>
      </c>
      <c r="H355" s="204">
        <f>[3]Invoerensolo!$AA$47</f>
        <v>0</v>
      </c>
      <c r="I355" s="204">
        <f>[3]Invoerensolo!$AB$47</f>
        <v>0</v>
      </c>
      <c r="J355" s="186">
        <f>[3]Invoerensolo!$AD$47</f>
        <v>0</v>
      </c>
      <c r="K355" s="187" t="s">
        <v>111</v>
      </c>
      <c r="L355" s="205" t="s">
        <v>160</v>
      </c>
      <c r="M355" s="206">
        <f>[3]Invoerensolo!$C$1</f>
        <v>100</v>
      </c>
      <c r="N355" s="207" t="s">
        <v>149</v>
      </c>
      <c r="O355" s="208">
        <f>ROUND([3]Invoerensolo!$BR$47*[3]Invoerensolo!$C$1/100,4)</f>
        <v>0</v>
      </c>
      <c r="P355" s="182" t="str">
        <f>[3]Invoerensolo!$BS$47</f>
        <v/>
      </c>
    </row>
    <row r="356" spans="1:16" ht="20.100000000000001" customHeight="1" thickBot="1">
      <c r="A356" s="183">
        <f>[3]Invoerensolo!$I$47</f>
        <v>0</v>
      </c>
      <c r="B356" s="183" t="str">
        <f>[3]Invoerensolo!$G$47</f>
        <v/>
      </c>
      <c r="C356" s="183">
        <f>[3]Invoerensolo!$H$47</f>
        <v>0</v>
      </c>
      <c r="D356" s="173">
        <v>0.4</v>
      </c>
      <c r="E356" s="184">
        <f>[3]Invoerensolo!$AK$47</f>
        <v>0</v>
      </c>
      <c r="F356" s="184">
        <f>[3]Invoerensolo!$AL$47</f>
        <v>0</v>
      </c>
      <c r="G356" s="184">
        <f>[3]Invoerensolo!$AM$47</f>
        <v>0</v>
      </c>
      <c r="H356" s="185">
        <f>[3]Invoerensolo!$AN$47</f>
        <v>0</v>
      </c>
      <c r="I356" s="185">
        <f>[3]Invoerensolo!$AO$47</f>
        <v>0</v>
      </c>
      <c r="J356" s="186">
        <f>[3]Invoerensolo!$AQ$47</f>
        <v>0</v>
      </c>
      <c r="K356" s="187" t="s">
        <v>112</v>
      </c>
      <c r="L356" s="188" t="s">
        <v>161</v>
      </c>
      <c r="M356" s="189">
        <f>[3]Invoerensolo!$C$3</f>
        <v>0</v>
      </c>
      <c r="N356" s="190" t="s">
        <v>149</v>
      </c>
      <c r="O356" s="191">
        <f>ROUND([3]Invoerensolo!$O$47*[3]Invoerensolo!$C$3/100,4)</f>
        <v>0</v>
      </c>
      <c r="P356" s="102" t="str">
        <f>[3]Invoerensolo!$P$47</f>
        <v/>
      </c>
    </row>
    <row r="357" spans="1:16" ht="20.100000000000001" customHeight="1">
      <c r="A357" s="183">
        <f>[3]Invoerensolo!$L$47</f>
        <v>0</v>
      </c>
      <c r="B357" s="183" t="str">
        <f>[3]Invoerensolo!$J$47</f>
        <v/>
      </c>
      <c r="C357" s="183">
        <f>[3]Invoerensolo!$K$47</f>
        <v>0</v>
      </c>
      <c r="D357" s="173">
        <v>0.3</v>
      </c>
      <c r="E357" s="184">
        <f>[3]Invoerensolo!$AX$47</f>
        <v>0</v>
      </c>
      <c r="F357" s="184">
        <f>[3]Invoerensolo!$AY$47</f>
        <v>0</v>
      </c>
      <c r="G357" s="184">
        <f>[3]Invoerensolo!$AZ$47</f>
        <v>0</v>
      </c>
      <c r="H357" s="185">
        <f>[3]Invoerensolo!$BA$47</f>
        <v>0</v>
      </c>
      <c r="I357" s="185">
        <f>[3]Invoerensolo!$BB$47</f>
        <v>0</v>
      </c>
      <c r="J357" s="186">
        <f>[3]Invoerensolo!$BD$47</f>
        <v>0</v>
      </c>
      <c r="K357" s="187" t="s">
        <v>113</v>
      </c>
    </row>
    <row r="358" spans="1:16" ht="20.100000000000001" customHeight="1">
      <c r="A358" s="183"/>
      <c r="B358" s="183"/>
      <c r="C358" s="183"/>
      <c r="F358" s="192"/>
      <c r="G358" s="192"/>
      <c r="H358" s="193"/>
      <c r="I358" s="193"/>
      <c r="J358" s="194">
        <f>SUM(J355:J357)</f>
        <v>0</v>
      </c>
    </row>
    <row r="359" spans="1:16" ht="20.100000000000001" customHeight="1" thickBot="1">
      <c r="A359" s="183"/>
      <c r="B359" s="183"/>
      <c r="C359" s="183"/>
      <c r="F359" s="183"/>
      <c r="G359" s="183"/>
      <c r="H359" s="195"/>
      <c r="I359" s="196" t="s">
        <v>104</v>
      </c>
      <c r="J359" s="197">
        <f>[3]Invoerensolo!$BG$47</f>
        <v>0</v>
      </c>
      <c r="K359" s="198" t="s">
        <v>105</v>
      </c>
    </row>
    <row r="360" spans="1:16" ht="20.100000000000001" customHeight="1" thickTop="1" thickBot="1">
      <c r="A360" s="183"/>
      <c r="B360" s="183" t="s">
        <v>27</v>
      </c>
      <c r="C360" s="183">
        <f>[3]Invoerensolo!$E$47</f>
        <v>0</v>
      </c>
      <c r="F360" s="183"/>
      <c r="G360" s="183"/>
      <c r="H360" s="195"/>
      <c r="I360" s="196" t="s">
        <v>125</v>
      </c>
      <c r="J360" s="101">
        <f>[3]Invoerensolo!$BH$47</f>
        <v>0</v>
      </c>
      <c r="L360" s="97" t="s">
        <v>162</v>
      </c>
      <c r="M360" s="97">
        <f>[3]Invoerensolo!$C$2</f>
        <v>100</v>
      </c>
      <c r="N360" s="199" t="s">
        <v>149</v>
      </c>
      <c r="O360" s="168">
        <f>[3]Invoerensolo!$BJ$47</f>
        <v>0</v>
      </c>
      <c r="P360" s="102" t="str">
        <f>[3]Invoerensolo!$R$47</f>
        <v/>
      </c>
    </row>
    <row r="361" spans="1:16" ht="20.100000000000001" customHeight="1" thickTop="1">
      <c r="A361" s="183"/>
      <c r="B361" s="183" t="s">
        <v>120</v>
      </c>
      <c r="C361" s="183">
        <f>[3]Invoerensolo!$F$47</f>
        <v>0</v>
      </c>
      <c r="F361" s="183"/>
      <c r="G361" s="183"/>
      <c r="H361" s="200"/>
      <c r="L361" s="195" t="s">
        <v>109</v>
      </c>
      <c r="N361" s="97"/>
      <c r="O361" s="101">
        <f>[3]Invoerensolo!$C$47</f>
        <v>0</v>
      </c>
      <c r="P361" s="201"/>
    </row>
    <row r="362" spans="1:16" ht="20.100000000000001" customHeight="1" thickBot="1">
      <c r="A362" s="183"/>
      <c r="B362" s="183"/>
      <c r="C362" s="183"/>
      <c r="F362" s="183"/>
      <c r="G362" s="183"/>
      <c r="H362" s="195"/>
      <c r="I362" s="195"/>
    </row>
    <row r="363" spans="1:16" ht="20.100000000000001" customHeight="1">
      <c r="A363" s="200">
        <f>[3]Invoerensolo!$B$48</f>
        <v>7</v>
      </c>
      <c r="B363" s="202" t="str">
        <f>[3]Invoerensolo!$D$48</f>
        <v/>
      </c>
      <c r="C363" s="172">
        <f>[3]Invoerensolo!M146</f>
        <v>0</v>
      </c>
      <c r="D363" s="173">
        <v>0.3</v>
      </c>
      <c r="E363" s="203">
        <f>[3]Invoerensolo!$X$48</f>
        <v>0</v>
      </c>
      <c r="F363" s="203">
        <f>[3]Invoerensolo!$Y$48</f>
        <v>0</v>
      </c>
      <c r="G363" s="203">
        <f>[3]Invoerensolo!$Z$48</f>
        <v>0</v>
      </c>
      <c r="H363" s="204">
        <f>[3]Invoerensolo!$AA$48</f>
        <v>0</v>
      </c>
      <c r="I363" s="204">
        <f>[3]Invoerensolo!$AB$48</f>
        <v>0</v>
      </c>
      <c r="J363" s="186">
        <f>[3]Invoerensolo!$AD$48</f>
        <v>0</v>
      </c>
      <c r="K363" s="187" t="s">
        <v>111</v>
      </c>
      <c r="L363" s="205" t="s">
        <v>160</v>
      </c>
      <c r="M363" s="206">
        <f>[3]Invoerensolo!$C$1</f>
        <v>100</v>
      </c>
      <c r="N363" s="207" t="s">
        <v>149</v>
      </c>
      <c r="O363" s="208">
        <f>ROUND([3]Invoerensolo!$BR$48*[3]Invoerensolo!$C$1/100,4)</f>
        <v>0</v>
      </c>
      <c r="P363" s="182" t="str">
        <f>[3]Invoerensolo!$BS$48</f>
        <v/>
      </c>
    </row>
    <row r="364" spans="1:16" ht="20.100000000000001" customHeight="1" thickBot="1">
      <c r="A364" s="183">
        <f>[3]Invoerensolo!$I$48</f>
        <v>0</v>
      </c>
      <c r="B364" s="183" t="str">
        <f>[3]Invoerensolo!$G$48</f>
        <v/>
      </c>
      <c r="C364" s="183">
        <f>[3]Invoerensolo!$H$48</f>
        <v>0</v>
      </c>
      <c r="D364" s="173">
        <v>0.4</v>
      </c>
      <c r="E364" s="184">
        <f>[3]Invoerensolo!$AK$48</f>
        <v>0</v>
      </c>
      <c r="F364" s="184">
        <f>[3]Invoerensolo!$AL$48</f>
        <v>0</v>
      </c>
      <c r="G364" s="184">
        <f>[3]Invoerensolo!$AM$48</f>
        <v>0</v>
      </c>
      <c r="H364" s="185">
        <f>[3]Invoerensolo!$AN$48</f>
        <v>0</v>
      </c>
      <c r="I364" s="185">
        <f>[3]Invoerensolo!$AO$48</f>
        <v>0</v>
      </c>
      <c r="J364" s="186">
        <f>[3]Invoerensolo!$AQ$48</f>
        <v>0</v>
      </c>
      <c r="K364" s="187" t="s">
        <v>112</v>
      </c>
      <c r="L364" s="188" t="s">
        <v>161</v>
      </c>
      <c r="M364" s="189">
        <f>[3]Invoerensolo!$C$3</f>
        <v>0</v>
      </c>
      <c r="N364" s="190" t="s">
        <v>149</v>
      </c>
      <c r="O364" s="191">
        <f>ROUND([3]Invoerensolo!$O$48*[3]Invoerensolo!$C$3/100,4)</f>
        <v>0</v>
      </c>
      <c r="P364" s="102" t="str">
        <f>[3]Invoerensolo!$P$48</f>
        <v/>
      </c>
    </row>
    <row r="365" spans="1:16" ht="20.100000000000001" customHeight="1">
      <c r="A365" s="183">
        <f>[3]Invoerensolo!$L$48</f>
        <v>0</v>
      </c>
      <c r="B365" s="183" t="str">
        <f>[3]Invoerensolo!$J$48</f>
        <v/>
      </c>
      <c r="C365" s="183">
        <f>[3]Invoerensolo!$K$48</f>
        <v>0</v>
      </c>
      <c r="D365" s="173">
        <v>0.3</v>
      </c>
      <c r="E365" s="184">
        <f>[3]Invoerensolo!$AX$48</f>
        <v>0</v>
      </c>
      <c r="F365" s="184">
        <f>[3]Invoerensolo!$AY$48</f>
        <v>0</v>
      </c>
      <c r="G365" s="184">
        <f>[3]Invoerensolo!$AZ$48</f>
        <v>0</v>
      </c>
      <c r="H365" s="185">
        <f>[3]Invoerensolo!$BA$48</f>
        <v>0</v>
      </c>
      <c r="I365" s="185">
        <f>[3]Invoerensolo!$BB$48</f>
        <v>0</v>
      </c>
      <c r="J365" s="186">
        <f>[3]Invoerensolo!$BD$48</f>
        <v>0</v>
      </c>
      <c r="K365" s="187" t="s">
        <v>113</v>
      </c>
    </row>
    <row r="366" spans="1:16" ht="20.100000000000001" customHeight="1">
      <c r="A366" s="183"/>
      <c r="B366" s="183"/>
      <c r="C366" s="183"/>
      <c r="F366" s="192"/>
      <c r="G366" s="192"/>
      <c r="H366" s="193"/>
      <c r="I366" s="193"/>
      <c r="J366" s="194">
        <f>SUM(J363:J365)</f>
        <v>0</v>
      </c>
    </row>
    <row r="367" spans="1:16" ht="20.100000000000001" customHeight="1" thickBot="1">
      <c r="A367" s="183"/>
      <c r="B367" s="183"/>
      <c r="C367" s="183"/>
      <c r="F367" s="183"/>
      <c r="G367" s="183"/>
      <c r="H367" s="195"/>
      <c r="I367" s="196" t="s">
        <v>104</v>
      </c>
      <c r="J367" s="197">
        <f>[3]Invoerensolo!$BG$48</f>
        <v>0</v>
      </c>
      <c r="K367" s="198" t="s">
        <v>105</v>
      </c>
    </row>
    <row r="368" spans="1:16" ht="20.100000000000001" customHeight="1" thickTop="1" thickBot="1">
      <c r="A368" s="183"/>
      <c r="B368" s="183" t="s">
        <v>27</v>
      </c>
      <c r="C368" s="183">
        <f>[3]Invoerensolo!$E$48</f>
        <v>0</v>
      </c>
      <c r="F368" s="183"/>
      <c r="G368" s="183"/>
      <c r="H368" s="195"/>
      <c r="I368" s="196" t="s">
        <v>125</v>
      </c>
      <c r="J368" s="101">
        <f>[3]Invoerensolo!$BH$48</f>
        <v>0</v>
      </c>
      <c r="L368" s="97" t="s">
        <v>162</v>
      </c>
      <c r="M368" s="97">
        <f>[3]Invoerensolo!$C$2</f>
        <v>100</v>
      </c>
      <c r="N368" s="199" t="s">
        <v>149</v>
      </c>
      <c r="O368" s="168">
        <f>[3]Invoerensolo!$BJ$48</f>
        <v>0</v>
      </c>
      <c r="P368" s="102" t="str">
        <f>[3]Invoerensolo!$R$48</f>
        <v/>
      </c>
    </row>
    <row r="369" spans="1:16" ht="20.100000000000001" customHeight="1" thickTop="1">
      <c r="A369" s="183"/>
      <c r="B369" s="183" t="s">
        <v>120</v>
      </c>
      <c r="C369" s="183">
        <f>[3]Invoerensolo!$F$48</f>
        <v>0</v>
      </c>
      <c r="F369" s="183"/>
      <c r="G369" s="183"/>
      <c r="H369" s="200"/>
      <c r="L369" s="195" t="s">
        <v>109</v>
      </c>
      <c r="N369" s="97"/>
      <c r="O369" s="101">
        <f>[3]Invoerensolo!$C$48</f>
        <v>0</v>
      </c>
      <c r="P369" s="201"/>
    </row>
    <row r="370" spans="1:16" ht="20.100000000000001" customHeight="1" thickBot="1">
      <c r="A370" s="183"/>
      <c r="B370" s="183"/>
      <c r="C370" s="183"/>
      <c r="F370" s="183"/>
      <c r="G370" s="183"/>
      <c r="H370" s="195"/>
      <c r="I370" s="195"/>
    </row>
    <row r="371" spans="1:16" ht="20.100000000000001" customHeight="1">
      <c r="A371" s="200">
        <f>[3]Invoerensolo!$B$49</f>
        <v>7</v>
      </c>
      <c r="B371" s="202" t="str">
        <f>[3]Invoerensolo!$D$49</f>
        <v/>
      </c>
      <c r="C371" s="172">
        <f>[3]Invoerensolo!M154</f>
        <v>0</v>
      </c>
      <c r="D371" s="173">
        <v>0.3</v>
      </c>
      <c r="E371" s="203">
        <f>[3]Invoerensolo!$X$49</f>
        <v>0</v>
      </c>
      <c r="F371" s="203">
        <f>[3]Invoerensolo!$Y$49</f>
        <v>0</v>
      </c>
      <c r="G371" s="203">
        <f>[3]Invoerensolo!$Z$49</f>
        <v>0</v>
      </c>
      <c r="H371" s="204">
        <f>[3]Invoerensolo!$AA$49</f>
        <v>0</v>
      </c>
      <c r="I371" s="204">
        <f>[3]Invoerensolo!$AB$49</f>
        <v>0</v>
      </c>
      <c r="J371" s="186">
        <f>[3]Invoerensolo!$AD$49</f>
        <v>0</v>
      </c>
      <c r="K371" s="187" t="s">
        <v>111</v>
      </c>
      <c r="L371" s="205" t="s">
        <v>160</v>
      </c>
      <c r="M371" s="206">
        <f>[3]Invoerensolo!$C$1</f>
        <v>100</v>
      </c>
      <c r="N371" s="207" t="s">
        <v>149</v>
      </c>
      <c r="O371" s="208">
        <f>ROUND([3]Invoerensolo!$BR$49*[3]Invoerensolo!$C$1/100,4)</f>
        <v>0</v>
      </c>
      <c r="P371" s="182" t="str">
        <f>[3]Invoerensolo!$BS$49</f>
        <v/>
      </c>
    </row>
    <row r="372" spans="1:16" ht="20.100000000000001" customHeight="1" thickBot="1">
      <c r="A372" s="183">
        <f>[3]Invoerensolo!$I$49</f>
        <v>0</v>
      </c>
      <c r="B372" s="183" t="str">
        <f>[3]Invoerensolo!$G$49</f>
        <v/>
      </c>
      <c r="C372" s="183">
        <f>[3]Invoerensolo!$H$49</f>
        <v>0</v>
      </c>
      <c r="D372" s="173">
        <v>0.4</v>
      </c>
      <c r="E372" s="184">
        <f>[3]Invoerensolo!$AK$49</f>
        <v>0</v>
      </c>
      <c r="F372" s="184">
        <f>[3]Invoerensolo!$AL$49</f>
        <v>0</v>
      </c>
      <c r="G372" s="184">
        <f>[3]Invoerensolo!$AM$49</f>
        <v>0</v>
      </c>
      <c r="H372" s="185">
        <f>[3]Invoerensolo!$AN$49</f>
        <v>0</v>
      </c>
      <c r="I372" s="185">
        <f>[3]Invoerensolo!$AO$49</f>
        <v>0</v>
      </c>
      <c r="J372" s="186">
        <f>[3]Invoerensolo!$AQ$49</f>
        <v>0</v>
      </c>
      <c r="K372" s="187" t="s">
        <v>112</v>
      </c>
      <c r="L372" s="188" t="s">
        <v>161</v>
      </c>
      <c r="M372" s="189">
        <f>[3]Invoerensolo!$C$3</f>
        <v>0</v>
      </c>
      <c r="N372" s="190" t="s">
        <v>149</v>
      </c>
      <c r="O372" s="191">
        <f>ROUND([3]Invoerensolo!$O$49*[3]Invoerensolo!$C$3/100,4)</f>
        <v>0</v>
      </c>
      <c r="P372" s="102" t="str">
        <f>[3]Invoerensolo!$P$49</f>
        <v/>
      </c>
    </row>
    <row r="373" spans="1:16" ht="20.100000000000001" customHeight="1">
      <c r="A373" s="183">
        <f>[3]Invoerensolo!$L$49</f>
        <v>0</v>
      </c>
      <c r="B373" s="183" t="str">
        <f>[3]Invoerensolo!$J$49</f>
        <v/>
      </c>
      <c r="C373" s="183">
        <f>[3]Invoerensolo!$K$49</f>
        <v>0</v>
      </c>
      <c r="D373" s="173">
        <v>0.3</v>
      </c>
      <c r="E373" s="184">
        <f>[3]Invoerensolo!$AX$49</f>
        <v>0</v>
      </c>
      <c r="F373" s="184">
        <f>[3]Invoerensolo!$AY$49</f>
        <v>0</v>
      </c>
      <c r="G373" s="184">
        <f>[3]Invoerensolo!$AZ$49</f>
        <v>0</v>
      </c>
      <c r="H373" s="185">
        <f>[3]Invoerensolo!$BA$49</f>
        <v>0</v>
      </c>
      <c r="I373" s="185">
        <f>[3]Invoerensolo!$BB$49</f>
        <v>0</v>
      </c>
      <c r="J373" s="186">
        <f>[3]Invoerensolo!$BD$49</f>
        <v>0</v>
      </c>
      <c r="K373" s="187" t="s">
        <v>113</v>
      </c>
    </row>
    <row r="374" spans="1:16" ht="20.100000000000001" customHeight="1">
      <c r="A374" s="183"/>
      <c r="B374" s="183"/>
      <c r="C374" s="183"/>
      <c r="F374" s="192"/>
      <c r="G374" s="192"/>
      <c r="H374" s="193"/>
      <c r="I374" s="193"/>
      <c r="J374" s="194">
        <f>SUM(J371:J373)</f>
        <v>0</v>
      </c>
    </row>
    <row r="375" spans="1:16" ht="20.100000000000001" customHeight="1" thickBot="1">
      <c r="A375" s="183"/>
      <c r="B375" s="183"/>
      <c r="C375" s="183"/>
      <c r="F375" s="183"/>
      <c r="G375" s="183"/>
      <c r="H375" s="195"/>
      <c r="I375" s="196" t="s">
        <v>104</v>
      </c>
      <c r="J375" s="197">
        <f>[3]Invoerensolo!$BG$49</f>
        <v>0</v>
      </c>
      <c r="K375" s="198" t="s">
        <v>105</v>
      </c>
    </row>
    <row r="376" spans="1:16" ht="20.100000000000001" customHeight="1" thickTop="1" thickBot="1">
      <c r="A376" s="183"/>
      <c r="B376" s="183" t="s">
        <v>27</v>
      </c>
      <c r="C376" s="183">
        <f>[3]Invoerensolo!$E$49</f>
        <v>0</v>
      </c>
      <c r="F376" s="183"/>
      <c r="G376" s="183"/>
      <c r="H376" s="195"/>
      <c r="I376" s="196" t="s">
        <v>125</v>
      </c>
      <c r="J376" s="101">
        <f>[3]Invoerensolo!$BH$49</f>
        <v>0</v>
      </c>
      <c r="L376" s="97" t="s">
        <v>162</v>
      </c>
      <c r="M376" s="97">
        <f>[3]Invoerensolo!$C$2</f>
        <v>100</v>
      </c>
      <c r="N376" s="199" t="s">
        <v>149</v>
      </c>
      <c r="O376" s="168">
        <f>[3]Invoerensolo!$BJ$49</f>
        <v>0</v>
      </c>
      <c r="P376" s="102" t="str">
        <f>[3]Invoerensolo!$R$49</f>
        <v/>
      </c>
    </row>
    <row r="377" spans="1:16" ht="20.100000000000001" customHeight="1" thickTop="1">
      <c r="A377" s="183"/>
      <c r="B377" s="183" t="s">
        <v>120</v>
      </c>
      <c r="C377" s="183">
        <f>[3]Invoerensolo!$F$49</f>
        <v>0</v>
      </c>
      <c r="F377" s="183"/>
      <c r="G377" s="183"/>
      <c r="H377" s="200"/>
      <c r="L377" s="195" t="s">
        <v>109</v>
      </c>
      <c r="N377" s="97"/>
      <c r="O377" s="101">
        <f>[3]Invoerensolo!$C$49</f>
        <v>0</v>
      </c>
      <c r="P377" s="201"/>
    </row>
    <row r="378" spans="1:16" ht="20.100000000000001" customHeight="1" thickBot="1">
      <c r="A378" s="183"/>
      <c r="B378" s="183"/>
      <c r="C378" s="183"/>
      <c r="F378" s="183"/>
      <c r="G378" s="183"/>
      <c r="H378" s="195"/>
      <c r="I378" s="195"/>
    </row>
    <row r="379" spans="1:16" ht="20.100000000000001" customHeight="1">
      <c r="A379" s="200">
        <f>[3]Invoerensolo!$B$50</f>
        <v>7</v>
      </c>
      <c r="B379" s="202" t="str">
        <f>[3]Invoerensolo!$D$50</f>
        <v/>
      </c>
      <c r="C379" s="172">
        <f>[3]Invoerensolo!M162</f>
        <v>0</v>
      </c>
      <c r="D379" s="173">
        <v>0.3</v>
      </c>
      <c r="E379" s="203">
        <f>[3]Invoerensolo!$X$50</f>
        <v>0</v>
      </c>
      <c r="F379" s="203">
        <f>[3]Invoerensolo!$Y$50</f>
        <v>0</v>
      </c>
      <c r="G379" s="203">
        <f>[3]Invoerensolo!$Z$50</f>
        <v>0</v>
      </c>
      <c r="H379" s="204">
        <f>[3]Invoerensolo!$AA$50</f>
        <v>0</v>
      </c>
      <c r="I379" s="204">
        <f>[3]Invoerensolo!$AB$50</f>
        <v>0</v>
      </c>
      <c r="J379" s="186">
        <f>[3]Invoerensolo!$AD$50</f>
        <v>0</v>
      </c>
      <c r="K379" s="187" t="s">
        <v>111</v>
      </c>
      <c r="L379" s="205" t="s">
        <v>160</v>
      </c>
      <c r="M379" s="206">
        <f>[3]Invoerensolo!$C$1</f>
        <v>100</v>
      </c>
      <c r="N379" s="207" t="s">
        <v>149</v>
      </c>
      <c r="O379" s="208">
        <f>ROUND([3]Invoerensolo!$BR$50*[3]Invoerensolo!$C$1/100,4)</f>
        <v>0</v>
      </c>
      <c r="P379" s="182" t="str">
        <f>[3]Invoerensolo!$BS$50</f>
        <v/>
      </c>
    </row>
    <row r="380" spans="1:16" ht="20.100000000000001" customHeight="1" thickBot="1">
      <c r="A380" s="183">
        <f>[3]Invoerensolo!$I$50</f>
        <v>0</v>
      </c>
      <c r="B380" s="183" t="str">
        <f>[3]Invoerensolo!$G$50</f>
        <v/>
      </c>
      <c r="C380" s="183">
        <f>[3]Invoerensolo!$H$50</f>
        <v>0</v>
      </c>
      <c r="D380" s="173">
        <v>0.4</v>
      </c>
      <c r="E380" s="184">
        <f>[3]Invoerensolo!$AK$50</f>
        <v>0</v>
      </c>
      <c r="F380" s="184">
        <f>[3]Invoerensolo!$AL$50</f>
        <v>0</v>
      </c>
      <c r="G380" s="184">
        <f>[3]Invoerensolo!$AM$50</f>
        <v>0</v>
      </c>
      <c r="H380" s="185">
        <f>[3]Invoerensolo!$AN$50</f>
        <v>0</v>
      </c>
      <c r="I380" s="185">
        <f>[3]Invoerensolo!$AO$50</f>
        <v>0</v>
      </c>
      <c r="J380" s="186">
        <f>[3]Invoerensolo!$AQ$50</f>
        <v>0</v>
      </c>
      <c r="K380" s="187" t="s">
        <v>112</v>
      </c>
      <c r="L380" s="188" t="s">
        <v>161</v>
      </c>
      <c r="M380" s="189">
        <f>[3]Invoerensolo!$C$3</f>
        <v>0</v>
      </c>
      <c r="N380" s="190" t="s">
        <v>149</v>
      </c>
      <c r="O380" s="191">
        <f>ROUND([3]Invoerensolo!$O$50*[3]Invoerensolo!$C$3/100,4)</f>
        <v>0</v>
      </c>
      <c r="P380" s="102" t="str">
        <f>[3]Invoerensolo!$P$50</f>
        <v/>
      </c>
    </row>
    <row r="381" spans="1:16" ht="20.100000000000001" customHeight="1">
      <c r="A381" s="183">
        <f>[3]Invoerensolo!$L$50</f>
        <v>0</v>
      </c>
      <c r="B381" s="183" t="str">
        <f>[3]Invoerensolo!$J$50</f>
        <v/>
      </c>
      <c r="C381" s="183">
        <f>[3]Invoerensolo!$K$50</f>
        <v>0</v>
      </c>
      <c r="D381" s="173">
        <v>0.3</v>
      </c>
      <c r="E381" s="184">
        <f>[3]Invoerensolo!$AX$50</f>
        <v>0</v>
      </c>
      <c r="F381" s="184">
        <f>[3]Invoerensolo!$AY$50</f>
        <v>0</v>
      </c>
      <c r="G381" s="184">
        <f>[3]Invoerensolo!$AZ$50</f>
        <v>0</v>
      </c>
      <c r="H381" s="185">
        <f>[3]Invoerensolo!$BA$50</f>
        <v>0</v>
      </c>
      <c r="I381" s="185">
        <f>[3]Invoerensolo!$BB$50</f>
        <v>0</v>
      </c>
      <c r="J381" s="186">
        <f>[3]Invoerensolo!$BD$50</f>
        <v>0</v>
      </c>
      <c r="K381" s="187" t="s">
        <v>113</v>
      </c>
    </row>
    <row r="382" spans="1:16" ht="20.100000000000001" customHeight="1">
      <c r="A382" s="183"/>
      <c r="B382" s="183"/>
      <c r="C382" s="183"/>
      <c r="F382" s="192"/>
      <c r="G382" s="192"/>
      <c r="H382" s="193"/>
      <c r="I382" s="193"/>
      <c r="J382" s="194">
        <f>SUM(J379:J381)</f>
        <v>0</v>
      </c>
    </row>
    <row r="383" spans="1:16" ht="20.100000000000001" customHeight="1" thickBot="1">
      <c r="A383" s="183"/>
      <c r="B383" s="183"/>
      <c r="C383" s="183"/>
      <c r="F383" s="183"/>
      <c r="G383" s="183"/>
      <c r="H383" s="195"/>
      <c r="I383" s="196" t="s">
        <v>104</v>
      </c>
      <c r="J383" s="197">
        <f>[3]Invoerensolo!$BG$50</f>
        <v>0</v>
      </c>
      <c r="K383" s="198" t="s">
        <v>105</v>
      </c>
    </row>
    <row r="384" spans="1:16" ht="20.100000000000001" customHeight="1" thickTop="1" thickBot="1">
      <c r="A384" s="183"/>
      <c r="B384" s="183" t="s">
        <v>27</v>
      </c>
      <c r="C384" s="183">
        <f>[3]Invoerensolo!$E$50</f>
        <v>0</v>
      </c>
      <c r="F384" s="183"/>
      <c r="G384" s="183"/>
      <c r="H384" s="195"/>
      <c r="I384" s="196" t="s">
        <v>125</v>
      </c>
      <c r="J384" s="101">
        <f>[3]Invoerensolo!$BH$50</f>
        <v>0</v>
      </c>
      <c r="L384" s="97" t="s">
        <v>162</v>
      </c>
      <c r="M384" s="97">
        <f>[3]Invoerensolo!$C$2</f>
        <v>100</v>
      </c>
      <c r="N384" s="199" t="s">
        <v>149</v>
      </c>
      <c r="O384" s="168">
        <f>[3]Invoerensolo!$BJ$50</f>
        <v>0</v>
      </c>
      <c r="P384" s="102" t="str">
        <f>[3]Invoerensolo!$R$50</f>
        <v/>
      </c>
    </row>
    <row r="385" spans="1:16" ht="20.100000000000001" customHeight="1" thickTop="1">
      <c r="A385" s="183"/>
      <c r="B385" s="183" t="s">
        <v>120</v>
      </c>
      <c r="C385" s="183">
        <f>[3]Invoerensolo!$F$50</f>
        <v>0</v>
      </c>
      <c r="F385" s="183"/>
      <c r="G385" s="183"/>
      <c r="H385" s="200"/>
      <c r="L385" s="195" t="s">
        <v>109</v>
      </c>
      <c r="N385" s="97"/>
      <c r="O385" s="101">
        <f>[3]Invoerensolo!$C$50</f>
        <v>0</v>
      </c>
      <c r="P385" s="201"/>
    </row>
    <row r="386" spans="1:16" ht="20.100000000000001" customHeight="1" thickBot="1">
      <c r="A386" s="183"/>
      <c r="B386" s="183"/>
      <c r="C386" s="183"/>
      <c r="F386" s="183"/>
      <c r="G386" s="183"/>
      <c r="H386" s="195"/>
      <c r="I386" s="195"/>
    </row>
    <row r="387" spans="1:16" ht="20.100000000000001" customHeight="1">
      <c r="A387" s="200">
        <f>[3]Invoerensolo!$B$51</f>
        <v>7</v>
      </c>
      <c r="B387" s="202" t="str">
        <f>[3]Invoerensolo!$D$51</f>
        <v/>
      </c>
      <c r="C387" s="172">
        <f>[3]Invoerensolo!M170</f>
        <v>0</v>
      </c>
      <c r="D387" s="173">
        <v>0.3</v>
      </c>
      <c r="E387" s="203">
        <f>[3]Invoerensolo!$X$51</f>
        <v>0</v>
      </c>
      <c r="F387" s="203">
        <f>[3]Invoerensolo!$Y$51</f>
        <v>0</v>
      </c>
      <c r="G387" s="203">
        <f>[3]Invoerensolo!$Z$51</f>
        <v>0</v>
      </c>
      <c r="H387" s="204">
        <f>[3]Invoerensolo!$AA$51</f>
        <v>0</v>
      </c>
      <c r="I387" s="204">
        <f>[3]Invoerensolo!$AB$51</f>
        <v>0</v>
      </c>
      <c r="J387" s="186">
        <f>[3]Invoerensolo!$AD$51</f>
        <v>0</v>
      </c>
      <c r="K387" s="187" t="s">
        <v>111</v>
      </c>
      <c r="L387" s="205" t="s">
        <v>160</v>
      </c>
      <c r="M387" s="206">
        <f>[3]Invoerensolo!$C$1</f>
        <v>100</v>
      </c>
      <c r="N387" s="207" t="s">
        <v>149</v>
      </c>
      <c r="O387" s="208">
        <f>ROUND([3]Invoerensolo!$BR$51*[3]Invoerensolo!$C$1/100,4)</f>
        <v>0</v>
      </c>
      <c r="P387" s="182" t="str">
        <f>[3]Invoerensolo!$BS$51</f>
        <v/>
      </c>
    </row>
    <row r="388" spans="1:16" ht="20.100000000000001" customHeight="1" thickBot="1">
      <c r="A388" s="183">
        <f>[3]Invoerensolo!$I$51</f>
        <v>0</v>
      </c>
      <c r="B388" s="183" t="str">
        <f>[3]Invoerensolo!$G$51</f>
        <v/>
      </c>
      <c r="C388" s="183">
        <f>[3]Invoerensolo!$H$51</f>
        <v>0</v>
      </c>
      <c r="D388" s="173">
        <v>0.4</v>
      </c>
      <c r="E388" s="184">
        <f>[3]Invoerensolo!$AK$51</f>
        <v>0</v>
      </c>
      <c r="F388" s="184">
        <f>[3]Invoerensolo!$AL$51</f>
        <v>0</v>
      </c>
      <c r="G388" s="184">
        <f>[3]Invoerensolo!$AM$51</f>
        <v>0</v>
      </c>
      <c r="H388" s="185">
        <f>[3]Invoerensolo!$AN$51</f>
        <v>0</v>
      </c>
      <c r="I388" s="185">
        <f>[3]Invoerensolo!$AO$51</f>
        <v>0</v>
      </c>
      <c r="J388" s="186">
        <f>[3]Invoerensolo!$AQ$51</f>
        <v>0</v>
      </c>
      <c r="K388" s="187" t="s">
        <v>112</v>
      </c>
      <c r="L388" s="188" t="s">
        <v>161</v>
      </c>
      <c r="M388" s="189">
        <f>[3]Invoerensolo!$C$3</f>
        <v>0</v>
      </c>
      <c r="N388" s="190" t="s">
        <v>149</v>
      </c>
      <c r="O388" s="191">
        <f>ROUND([3]Invoerensolo!$O$51*[3]Invoerensolo!$C$3/100,4)</f>
        <v>0</v>
      </c>
      <c r="P388" s="102" t="str">
        <f>[3]Invoerensolo!$P$51</f>
        <v/>
      </c>
    </row>
    <row r="389" spans="1:16" ht="20.100000000000001" customHeight="1">
      <c r="A389" s="183">
        <f>[3]Invoerensolo!$L$51</f>
        <v>0</v>
      </c>
      <c r="B389" s="183" t="str">
        <f>[3]Invoerensolo!$J$51</f>
        <v/>
      </c>
      <c r="C389" s="183">
        <f>[3]Invoerensolo!$K$51</f>
        <v>0</v>
      </c>
      <c r="D389" s="173">
        <v>0.3</v>
      </c>
      <c r="E389" s="184">
        <f>[3]Invoerensolo!$AX$51</f>
        <v>0</v>
      </c>
      <c r="F389" s="184">
        <f>[3]Invoerensolo!$AY$51</f>
        <v>0</v>
      </c>
      <c r="G389" s="184">
        <f>[3]Invoerensolo!$AZ$51</f>
        <v>0</v>
      </c>
      <c r="H389" s="185">
        <f>[3]Invoerensolo!$BA$51</f>
        <v>0</v>
      </c>
      <c r="I389" s="185">
        <f>[3]Invoerensolo!$BB$51</f>
        <v>0</v>
      </c>
      <c r="J389" s="186">
        <f>[3]Invoerensolo!$BD$51</f>
        <v>0</v>
      </c>
      <c r="K389" s="187" t="s">
        <v>113</v>
      </c>
    </row>
    <row r="390" spans="1:16" ht="20.100000000000001" customHeight="1">
      <c r="A390" s="183"/>
      <c r="B390" s="183"/>
      <c r="C390" s="183"/>
      <c r="F390" s="192"/>
      <c r="G390" s="192"/>
      <c r="H390" s="193"/>
      <c r="I390" s="193"/>
      <c r="J390" s="194">
        <f>SUM(J387:J389)</f>
        <v>0</v>
      </c>
    </row>
    <row r="391" spans="1:16" ht="20.100000000000001" customHeight="1" thickBot="1">
      <c r="A391" s="183"/>
      <c r="B391" s="183"/>
      <c r="C391" s="183"/>
      <c r="F391" s="183"/>
      <c r="G391" s="183"/>
      <c r="H391" s="195"/>
      <c r="I391" s="196" t="s">
        <v>104</v>
      </c>
      <c r="J391" s="197">
        <f>[3]Invoerensolo!$BG$51</f>
        <v>0</v>
      </c>
      <c r="K391" s="198" t="s">
        <v>105</v>
      </c>
    </row>
    <row r="392" spans="1:16" ht="20.100000000000001" customHeight="1" thickTop="1" thickBot="1">
      <c r="A392" s="183"/>
      <c r="B392" s="183" t="s">
        <v>27</v>
      </c>
      <c r="C392" s="183">
        <f>[3]Invoerensolo!$E$51</f>
        <v>0</v>
      </c>
      <c r="F392" s="183"/>
      <c r="G392" s="183"/>
      <c r="H392" s="195"/>
      <c r="I392" s="196" t="s">
        <v>125</v>
      </c>
      <c r="J392" s="101">
        <f>[3]Invoerensolo!$BH$51</f>
        <v>0</v>
      </c>
      <c r="L392" s="97" t="s">
        <v>162</v>
      </c>
      <c r="M392" s="97">
        <f>[3]Invoerensolo!$C$2</f>
        <v>100</v>
      </c>
      <c r="N392" s="199" t="s">
        <v>149</v>
      </c>
      <c r="O392" s="168">
        <f>[3]Invoerensolo!$BJ$51</f>
        <v>0</v>
      </c>
      <c r="P392" s="102" t="str">
        <f>[3]Invoerensolo!$R$51</f>
        <v/>
      </c>
    </row>
    <row r="393" spans="1:16" ht="20.100000000000001" customHeight="1" thickTop="1">
      <c r="A393" s="183"/>
      <c r="B393" s="183" t="s">
        <v>120</v>
      </c>
      <c r="C393" s="183">
        <f>[3]Invoerensolo!$F$51</f>
        <v>0</v>
      </c>
      <c r="F393" s="183"/>
      <c r="G393" s="183"/>
      <c r="H393" s="200"/>
      <c r="L393" s="195" t="s">
        <v>109</v>
      </c>
      <c r="N393" s="97"/>
      <c r="O393" s="101">
        <f>[3]Invoerensolo!$C$51</f>
        <v>0</v>
      </c>
      <c r="P393" s="201"/>
    </row>
    <row r="394" spans="1:16" ht="20.100000000000001" customHeight="1" thickBot="1">
      <c r="A394" s="183"/>
      <c r="B394" s="183"/>
      <c r="C394" s="183"/>
      <c r="F394" s="183"/>
      <c r="G394" s="183"/>
      <c r="H394" s="195"/>
      <c r="I394" s="195"/>
    </row>
    <row r="395" spans="1:16" ht="20.100000000000001" customHeight="1">
      <c r="A395" s="200">
        <f>[3]Invoerensolo!$B$52</f>
        <v>7</v>
      </c>
      <c r="B395" s="202" t="str">
        <f>[3]Invoerensolo!$D$52</f>
        <v/>
      </c>
      <c r="C395" s="172">
        <f>[3]Invoerensolo!M178</f>
        <v>0</v>
      </c>
      <c r="D395" s="173">
        <v>0.3</v>
      </c>
      <c r="E395" s="203">
        <f>[3]Invoerensolo!$X$52</f>
        <v>0</v>
      </c>
      <c r="F395" s="203">
        <f>[3]Invoerensolo!$Y$52</f>
        <v>0</v>
      </c>
      <c r="G395" s="203">
        <f>[3]Invoerensolo!$Z$52</f>
        <v>0</v>
      </c>
      <c r="H395" s="204">
        <f>[3]Invoerensolo!$AA$52</f>
        <v>0</v>
      </c>
      <c r="I395" s="204">
        <f>[3]Invoerensolo!$AB$52</f>
        <v>0</v>
      </c>
      <c r="J395" s="186">
        <f>[3]Invoerensolo!$AD$52</f>
        <v>0</v>
      </c>
      <c r="K395" s="187" t="s">
        <v>111</v>
      </c>
      <c r="L395" s="205" t="s">
        <v>160</v>
      </c>
      <c r="M395" s="206">
        <f>[3]Invoerensolo!$C$1</f>
        <v>100</v>
      </c>
      <c r="N395" s="207" t="s">
        <v>149</v>
      </c>
      <c r="O395" s="208">
        <f>ROUND([3]Invoerensolo!$BR$52*[3]Invoerensolo!$C$1/100,4)</f>
        <v>0</v>
      </c>
      <c r="P395" s="182" t="str">
        <f>[3]Invoerensolo!$BS$52</f>
        <v/>
      </c>
    </row>
    <row r="396" spans="1:16" ht="20.100000000000001" customHeight="1" thickBot="1">
      <c r="A396" s="183">
        <f>[3]Invoerensolo!$I$52</f>
        <v>0</v>
      </c>
      <c r="B396" s="183" t="str">
        <f>[3]Invoerensolo!$G$52</f>
        <v/>
      </c>
      <c r="C396" s="183">
        <f>[3]Invoerensolo!$H$52</f>
        <v>0</v>
      </c>
      <c r="D396" s="173">
        <v>0.4</v>
      </c>
      <c r="E396" s="184">
        <f>[3]Invoerensolo!$AK$52</f>
        <v>0</v>
      </c>
      <c r="F396" s="184">
        <f>[3]Invoerensolo!$AL$52</f>
        <v>0</v>
      </c>
      <c r="G396" s="184">
        <f>[3]Invoerensolo!$AM$52</f>
        <v>0</v>
      </c>
      <c r="H396" s="185">
        <f>[3]Invoerensolo!$AN$52</f>
        <v>0</v>
      </c>
      <c r="I396" s="185">
        <f>[3]Invoerensolo!$AO$52</f>
        <v>0</v>
      </c>
      <c r="J396" s="186">
        <f>[3]Invoerensolo!$AQ$52</f>
        <v>0</v>
      </c>
      <c r="K396" s="187" t="s">
        <v>112</v>
      </c>
      <c r="L396" s="188" t="s">
        <v>161</v>
      </c>
      <c r="M396" s="189">
        <f>[3]Invoerensolo!$C$3</f>
        <v>0</v>
      </c>
      <c r="N396" s="190" t="s">
        <v>149</v>
      </c>
      <c r="O396" s="191">
        <f>ROUND([3]Invoerensolo!$O$52*[3]Invoerensolo!$C$3/100,4)</f>
        <v>0</v>
      </c>
      <c r="P396" s="102" t="str">
        <f>[3]Invoerensolo!$P$52</f>
        <v/>
      </c>
    </row>
    <row r="397" spans="1:16" ht="20.100000000000001" customHeight="1">
      <c r="A397" s="183">
        <f>[3]Invoerensolo!$L$52</f>
        <v>0</v>
      </c>
      <c r="B397" s="183" t="str">
        <f>[3]Invoerensolo!$J$52</f>
        <v/>
      </c>
      <c r="C397" s="183">
        <f>[3]Invoerensolo!$K$52</f>
        <v>0</v>
      </c>
      <c r="D397" s="173">
        <v>0.3</v>
      </c>
      <c r="E397" s="184">
        <f>[3]Invoerensolo!$AX$52</f>
        <v>0</v>
      </c>
      <c r="F397" s="184">
        <f>[3]Invoerensolo!$AY$52</f>
        <v>0</v>
      </c>
      <c r="G397" s="184">
        <f>[3]Invoerensolo!$AZ$52</f>
        <v>0</v>
      </c>
      <c r="H397" s="185">
        <f>[3]Invoerensolo!$BA$52</f>
        <v>0</v>
      </c>
      <c r="I397" s="185">
        <f>[3]Invoerensolo!$BB$52</f>
        <v>0</v>
      </c>
      <c r="J397" s="186">
        <f>[3]Invoerensolo!$BD$52</f>
        <v>0</v>
      </c>
      <c r="K397" s="187" t="s">
        <v>113</v>
      </c>
    </row>
    <row r="398" spans="1:16" ht="20.100000000000001" customHeight="1">
      <c r="A398" s="183"/>
      <c r="B398" s="183"/>
      <c r="C398" s="183"/>
      <c r="F398" s="192"/>
      <c r="G398" s="192"/>
      <c r="H398" s="193"/>
      <c r="I398" s="193"/>
      <c r="J398" s="194">
        <f>SUM(J395:J397)</f>
        <v>0</v>
      </c>
    </row>
    <row r="399" spans="1:16" ht="20.100000000000001" customHeight="1" thickBot="1">
      <c r="A399" s="183"/>
      <c r="B399" s="183"/>
      <c r="C399" s="183"/>
      <c r="F399" s="183"/>
      <c r="G399" s="183"/>
      <c r="H399" s="195"/>
      <c r="I399" s="196" t="s">
        <v>104</v>
      </c>
      <c r="J399" s="197">
        <f>[3]Invoerensolo!$BG$52</f>
        <v>0</v>
      </c>
      <c r="K399" s="198" t="s">
        <v>105</v>
      </c>
    </row>
    <row r="400" spans="1:16" ht="20.100000000000001" customHeight="1" thickTop="1" thickBot="1">
      <c r="A400" s="183"/>
      <c r="B400" s="183" t="s">
        <v>27</v>
      </c>
      <c r="C400" s="183">
        <f>[3]Invoerensolo!$E$52</f>
        <v>0</v>
      </c>
      <c r="F400" s="183"/>
      <c r="G400" s="183"/>
      <c r="H400" s="195"/>
      <c r="I400" s="196" t="s">
        <v>125</v>
      </c>
      <c r="J400" s="101">
        <f>[3]Invoerensolo!$BH$52</f>
        <v>0</v>
      </c>
      <c r="L400" s="97" t="s">
        <v>162</v>
      </c>
      <c r="M400" s="97">
        <f>[3]Invoerensolo!$C$2</f>
        <v>100</v>
      </c>
      <c r="N400" s="199" t="s">
        <v>149</v>
      </c>
      <c r="O400" s="168">
        <f>[3]Invoerensolo!$BJ$52</f>
        <v>0</v>
      </c>
      <c r="P400" s="102" t="str">
        <f>[3]Invoerensolo!$R$52</f>
        <v/>
      </c>
    </row>
    <row r="401" spans="1:16" ht="20.100000000000001" customHeight="1" thickTop="1">
      <c r="A401" s="183"/>
      <c r="B401" s="183" t="s">
        <v>120</v>
      </c>
      <c r="C401" s="183">
        <f>[3]Invoerensolo!$F$52</f>
        <v>0</v>
      </c>
      <c r="F401" s="183"/>
      <c r="G401" s="183"/>
      <c r="H401" s="200"/>
      <c r="L401" s="195" t="s">
        <v>109</v>
      </c>
      <c r="N401" s="97"/>
      <c r="O401" s="101">
        <f>[3]Invoerensolo!$C$52</f>
        <v>0</v>
      </c>
      <c r="P401" s="201"/>
    </row>
    <row r="402" spans="1:16" ht="20.100000000000001" customHeight="1" thickBot="1">
      <c r="A402" s="183"/>
      <c r="B402" s="183"/>
      <c r="C402" s="183"/>
      <c r="F402" s="183"/>
      <c r="G402" s="183"/>
      <c r="H402" s="195"/>
      <c r="I402" s="195"/>
    </row>
    <row r="403" spans="1:16" ht="20.100000000000001" customHeight="1">
      <c r="A403" s="200">
        <f>[3]Invoerensolo!$B$53</f>
        <v>7</v>
      </c>
      <c r="B403" s="202" t="str">
        <f>[3]Invoerensolo!$D$53</f>
        <v/>
      </c>
      <c r="C403" s="172">
        <f>[3]Invoerensolo!M186</f>
        <v>0</v>
      </c>
      <c r="D403" s="173">
        <v>0.3</v>
      </c>
      <c r="E403" s="203">
        <f>[3]Invoerensolo!$X$53</f>
        <v>0</v>
      </c>
      <c r="F403" s="203">
        <f>[3]Invoerensolo!$Y$53</f>
        <v>0</v>
      </c>
      <c r="G403" s="203">
        <f>[3]Invoerensolo!$Z$53</f>
        <v>0</v>
      </c>
      <c r="H403" s="204">
        <f>[3]Invoerensolo!$AA$53</f>
        <v>0</v>
      </c>
      <c r="I403" s="204">
        <f>[3]Invoerensolo!$AB$53</f>
        <v>0</v>
      </c>
      <c r="J403" s="186">
        <f>[3]Invoerensolo!$AD$53</f>
        <v>0</v>
      </c>
      <c r="K403" s="187" t="s">
        <v>111</v>
      </c>
      <c r="L403" s="205" t="s">
        <v>160</v>
      </c>
      <c r="M403" s="206">
        <f>[3]Invoerensolo!$C$1</f>
        <v>100</v>
      </c>
      <c r="N403" s="207" t="s">
        <v>149</v>
      </c>
      <c r="O403" s="208">
        <f>ROUND([3]Invoerensolo!$BR$53*[3]Invoerensolo!$C$1/100,4)</f>
        <v>0</v>
      </c>
      <c r="P403" s="182" t="str">
        <f>[3]Invoerensolo!$BS$53</f>
        <v/>
      </c>
    </row>
    <row r="404" spans="1:16" ht="20.100000000000001" customHeight="1" thickBot="1">
      <c r="A404" s="183">
        <f>[3]Invoerensolo!$I$53</f>
        <v>0</v>
      </c>
      <c r="B404" s="183" t="str">
        <f>[3]Invoerensolo!$G$53</f>
        <v/>
      </c>
      <c r="C404" s="183">
        <f>[3]Invoerensolo!$H$53</f>
        <v>0</v>
      </c>
      <c r="D404" s="173">
        <v>0.4</v>
      </c>
      <c r="E404" s="184">
        <f>[3]Invoerensolo!$AK$53</f>
        <v>0</v>
      </c>
      <c r="F404" s="184">
        <f>[3]Invoerensolo!$AL$53</f>
        <v>0</v>
      </c>
      <c r="G404" s="184">
        <f>[3]Invoerensolo!$AM$53</f>
        <v>0</v>
      </c>
      <c r="H404" s="185">
        <f>[3]Invoerensolo!$AN$53</f>
        <v>0</v>
      </c>
      <c r="I404" s="185">
        <f>[3]Invoerensolo!$AO$53</f>
        <v>0</v>
      </c>
      <c r="J404" s="186">
        <f>[3]Invoerensolo!$AQ$53</f>
        <v>0</v>
      </c>
      <c r="K404" s="187" t="s">
        <v>112</v>
      </c>
      <c r="L404" s="188" t="s">
        <v>161</v>
      </c>
      <c r="M404" s="189">
        <f>[3]Invoerensolo!$C$3</f>
        <v>0</v>
      </c>
      <c r="N404" s="190" t="s">
        <v>149</v>
      </c>
      <c r="O404" s="191">
        <f>ROUND([3]Invoerensolo!$O$53*[3]Invoerensolo!$C$3/100,4)</f>
        <v>0</v>
      </c>
      <c r="P404" s="102" t="str">
        <f>[3]Invoerensolo!$P$53</f>
        <v/>
      </c>
    </row>
    <row r="405" spans="1:16" ht="20.100000000000001" customHeight="1">
      <c r="A405" s="183">
        <f>[3]Invoerensolo!$L$53</f>
        <v>0</v>
      </c>
      <c r="B405" s="183" t="str">
        <f>[3]Invoerensolo!$J$53</f>
        <v/>
      </c>
      <c r="C405" s="183">
        <f>[3]Invoerensolo!$K$53</f>
        <v>0</v>
      </c>
      <c r="D405" s="173">
        <v>0.3</v>
      </c>
      <c r="E405" s="184">
        <f>[3]Invoerensolo!$AX$53</f>
        <v>0</v>
      </c>
      <c r="F405" s="184">
        <f>[3]Invoerensolo!$AY$53</f>
        <v>0</v>
      </c>
      <c r="G405" s="184">
        <f>[3]Invoerensolo!$AZ$53</f>
        <v>0</v>
      </c>
      <c r="H405" s="185">
        <f>[3]Invoerensolo!$BA$53</f>
        <v>0</v>
      </c>
      <c r="I405" s="185">
        <f>[3]Invoerensolo!$BB$53</f>
        <v>0</v>
      </c>
      <c r="J405" s="186">
        <f>[3]Invoerensolo!$BD$53</f>
        <v>0</v>
      </c>
      <c r="K405" s="187" t="s">
        <v>113</v>
      </c>
    </row>
    <row r="406" spans="1:16" ht="20.100000000000001" customHeight="1">
      <c r="A406" s="183"/>
      <c r="B406" s="183"/>
      <c r="C406" s="183"/>
      <c r="F406" s="192"/>
      <c r="G406" s="192"/>
      <c r="H406" s="193"/>
      <c r="I406" s="193"/>
      <c r="J406" s="194">
        <f>SUM(J403:J405)</f>
        <v>0</v>
      </c>
    </row>
    <row r="407" spans="1:16" ht="20.100000000000001" customHeight="1" thickBot="1">
      <c r="A407" s="183"/>
      <c r="B407" s="183"/>
      <c r="C407" s="183"/>
      <c r="F407" s="183"/>
      <c r="G407" s="183"/>
      <c r="H407" s="195"/>
      <c r="I407" s="196" t="s">
        <v>104</v>
      </c>
      <c r="J407" s="197">
        <f>[3]Invoerensolo!$BG$53</f>
        <v>0</v>
      </c>
      <c r="K407" s="198" t="s">
        <v>105</v>
      </c>
    </row>
    <row r="408" spans="1:16" ht="20.100000000000001" customHeight="1" thickTop="1" thickBot="1">
      <c r="A408" s="183"/>
      <c r="B408" s="183" t="s">
        <v>27</v>
      </c>
      <c r="C408" s="183">
        <f>[3]Invoerensolo!$E$53</f>
        <v>0</v>
      </c>
      <c r="F408" s="183"/>
      <c r="G408" s="183"/>
      <c r="H408" s="195"/>
      <c r="I408" s="196" t="s">
        <v>125</v>
      </c>
      <c r="J408" s="101">
        <f>[3]Invoerensolo!$BH$53</f>
        <v>0</v>
      </c>
      <c r="L408" s="97" t="s">
        <v>162</v>
      </c>
      <c r="M408" s="97">
        <f>[3]Invoerensolo!$C$2</f>
        <v>100</v>
      </c>
      <c r="N408" s="199" t="s">
        <v>149</v>
      </c>
      <c r="O408" s="168">
        <f>[3]Invoerensolo!$BJ$53</f>
        <v>0</v>
      </c>
      <c r="P408" s="102" t="str">
        <f>[3]Invoerensolo!$R$53</f>
        <v/>
      </c>
    </row>
    <row r="409" spans="1:16" ht="20.100000000000001" customHeight="1" thickTop="1">
      <c r="A409" s="183"/>
      <c r="B409" s="183" t="s">
        <v>120</v>
      </c>
      <c r="C409" s="183">
        <f>[3]Invoerensolo!$F$53</f>
        <v>0</v>
      </c>
      <c r="F409" s="183"/>
      <c r="G409" s="183"/>
      <c r="H409" s="200"/>
      <c r="L409" s="195" t="s">
        <v>109</v>
      </c>
      <c r="N409" s="97"/>
      <c r="O409" s="101">
        <f>[3]Invoerensolo!$C$53</f>
        <v>0</v>
      </c>
      <c r="P409" s="201"/>
    </row>
    <row r="410" spans="1:16" ht="20.100000000000001" customHeight="1" thickBot="1">
      <c r="A410" s="183"/>
      <c r="B410" s="183"/>
      <c r="C410" s="183"/>
      <c r="F410" s="183"/>
      <c r="G410" s="183"/>
      <c r="H410" s="195"/>
      <c r="I410" s="195"/>
    </row>
    <row r="411" spans="1:16" ht="20.100000000000001" customHeight="1">
      <c r="A411" s="200">
        <f>[3]Invoerensolo!$B$54</f>
        <v>7</v>
      </c>
      <c r="B411" s="202" t="str">
        <f>[3]Invoerensolo!$D$54</f>
        <v/>
      </c>
      <c r="C411" s="172">
        <f>[3]Invoerensolo!M194</f>
        <v>0</v>
      </c>
      <c r="D411" s="173">
        <v>0.3</v>
      </c>
      <c r="E411" s="203">
        <f>[3]Invoerensolo!$X$54</f>
        <v>0</v>
      </c>
      <c r="F411" s="203">
        <f>[3]Invoerensolo!$Y$54</f>
        <v>0</v>
      </c>
      <c r="G411" s="203">
        <f>[3]Invoerensolo!$Z$54</f>
        <v>0</v>
      </c>
      <c r="H411" s="204">
        <f>[3]Invoerensolo!$AA$54</f>
        <v>0</v>
      </c>
      <c r="I411" s="204">
        <f>[3]Invoerensolo!$AB$54</f>
        <v>0</v>
      </c>
      <c r="J411" s="186">
        <f>[3]Invoerensolo!$AD$54</f>
        <v>0</v>
      </c>
      <c r="K411" s="187" t="s">
        <v>111</v>
      </c>
      <c r="L411" s="205" t="s">
        <v>160</v>
      </c>
      <c r="M411" s="206">
        <f>[3]Invoerensolo!$C$1</f>
        <v>100</v>
      </c>
      <c r="N411" s="207" t="s">
        <v>149</v>
      </c>
      <c r="O411" s="208">
        <f>ROUND([3]Invoerensolo!$BR$54*[3]Invoerensolo!$C$1/100,4)</f>
        <v>0</v>
      </c>
      <c r="P411" s="182" t="str">
        <f>[3]Invoerensolo!$BS$54</f>
        <v/>
      </c>
    </row>
    <row r="412" spans="1:16" ht="20.100000000000001" customHeight="1" thickBot="1">
      <c r="A412" s="183">
        <f>[3]Invoerensolo!$I$54</f>
        <v>0</v>
      </c>
      <c r="B412" s="183" t="str">
        <f>[3]Invoerensolo!$G$54</f>
        <v/>
      </c>
      <c r="C412" s="183">
        <f>[3]Invoerensolo!$H$54</f>
        <v>0</v>
      </c>
      <c r="D412" s="173">
        <v>0.4</v>
      </c>
      <c r="E412" s="184">
        <f>[3]Invoerensolo!$AK$54</f>
        <v>0</v>
      </c>
      <c r="F412" s="184">
        <f>[3]Invoerensolo!$AL$54</f>
        <v>0</v>
      </c>
      <c r="G412" s="184">
        <f>[3]Invoerensolo!$AM$54</f>
        <v>0</v>
      </c>
      <c r="H412" s="185">
        <f>[3]Invoerensolo!$AN$54</f>
        <v>0</v>
      </c>
      <c r="I412" s="185">
        <f>[3]Invoerensolo!$AO$54</f>
        <v>0</v>
      </c>
      <c r="J412" s="186">
        <f>[3]Invoerensolo!$AQ$54</f>
        <v>0</v>
      </c>
      <c r="K412" s="187" t="s">
        <v>112</v>
      </c>
      <c r="L412" s="188" t="s">
        <v>161</v>
      </c>
      <c r="M412" s="189">
        <f>[3]Invoerensolo!$C$3</f>
        <v>0</v>
      </c>
      <c r="N412" s="190" t="s">
        <v>149</v>
      </c>
      <c r="O412" s="191">
        <f>ROUND([3]Invoerensolo!$O$54*[3]Invoerensolo!$C$3/100,4)</f>
        <v>0</v>
      </c>
      <c r="P412" s="102" t="str">
        <f>[3]Invoerensolo!$P$54</f>
        <v/>
      </c>
    </row>
    <row r="413" spans="1:16" ht="20.100000000000001" customHeight="1">
      <c r="A413" s="183">
        <f>[3]Invoerensolo!$L$54</f>
        <v>0</v>
      </c>
      <c r="B413" s="183" t="str">
        <f>[3]Invoerensolo!$J$54</f>
        <v/>
      </c>
      <c r="C413" s="183">
        <f>[3]Invoerensolo!$K$54</f>
        <v>0</v>
      </c>
      <c r="D413" s="173">
        <v>0.3</v>
      </c>
      <c r="E413" s="184">
        <f>[3]Invoerensolo!$AX$54</f>
        <v>0</v>
      </c>
      <c r="F413" s="184">
        <f>[3]Invoerensolo!$AY$54</f>
        <v>0</v>
      </c>
      <c r="G413" s="184">
        <f>[3]Invoerensolo!$AZ$54</f>
        <v>0</v>
      </c>
      <c r="H413" s="185">
        <f>[3]Invoerensolo!$BA$54</f>
        <v>0</v>
      </c>
      <c r="I413" s="185">
        <f>[3]Invoerensolo!$BB$54</f>
        <v>0</v>
      </c>
      <c r="J413" s="186">
        <f>[3]Invoerensolo!$BD$54</f>
        <v>0</v>
      </c>
      <c r="K413" s="187" t="s">
        <v>113</v>
      </c>
    </row>
    <row r="414" spans="1:16" ht="20.100000000000001" customHeight="1">
      <c r="A414" s="183"/>
      <c r="B414" s="183"/>
      <c r="C414" s="183"/>
      <c r="F414" s="192"/>
      <c r="G414" s="192"/>
      <c r="H414" s="193"/>
      <c r="I414" s="193"/>
      <c r="J414" s="194">
        <f>SUM(J411:J413)</f>
        <v>0</v>
      </c>
    </row>
    <row r="415" spans="1:16" ht="20.100000000000001" customHeight="1" thickBot="1">
      <c r="A415" s="183"/>
      <c r="B415" s="183"/>
      <c r="C415" s="183"/>
      <c r="F415" s="183"/>
      <c r="G415" s="183"/>
      <c r="H415" s="195"/>
      <c r="I415" s="196" t="s">
        <v>104</v>
      </c>
      <c r="J415" s="197">
        <f>[3]Invoerensolo!$BG$54</f>
        <v>0</v>
      </c>
      <c r="K415" s="198" t="s">
        <v>105</v>
      </c>
    </row>
    <row r="416" spans="1:16" ht="20.100000000000001" customHeight="1" thickTop="1" thickBot="1">
      <c r="A416" s="183"/>
      <c r="B416" s="183" t="s">
        <v>27</v>
      </c>
      <c r="C416" s="183">
        <f>[3]Invoerensolo!$E$54</f>
        <v>0</v>
      </c>
      <c r="F416" s="183"/>
      <c r="G416" s="183"/>
      <c r="H416" s="195"/>
      <c r="I416" s="196" t="s">
        <v>125</v>
      </c>
      <c r="J416" s="101">
        <f>[3]Invoerensolo!$BH$54</f>
        <v>0</v>
      </c>
      <c r="L416" s="97" t="s">
        <v>162</v>
      </c>
      <c r="M416" s="97">
        <f>[3]Invoerensolo!$C$2</f>
        <v>100</v>
      </c>
      <c r="N416" s="199" t="s">
        <v>149</v>
      </c>
      <c r="O416" s="168">
        <f>[3]Invoerensolo!$BJ$54</f>
        <v>0</v>
      </c>
      <c r="P416" s="102" t="str">
        <f>[3]Invoerensolo!$R$54</f>
        <v/>
      </c>
    </row>
    <row r="417" spans="1:16" ht="20.100000000000001" customHeight="1" thickTop="1">
      <c r="A417" s="183"/>
      <c r="B417" s="183" t="s">
        <v>120</v>
      </c>
      <c r="C417" s="183">
        <f>[3]Invoerensolo!$F$54</f>
        <v>0</v>
      </c>
      <c r="F417" s="183"/>
      <c r="G417" s="183"/>
      <c r="H417" s="200"/>
      <c r="L417" s="195" t="s">
        <v>109</v>
      </c>
      <c r="N417" s="97"/>
      <c r="O417" s="101">
        <f>[3]Invoerensolo!$C$54</f>
        <v>0</v>
      </c>
      <c r="P417" s="201"/>
    </row>
    <row r="418" spans="1:16" ht="20.100000000000001" customHeight="1">
      <c r="A418" s="183"/>
      <c r="B418" s="183"/>
      <c r="C418" s="183"/>
      <c r="F418" s="183"/>
      <c r="G418" s="183"/>
      <c r="H418" s="195"/>
      <c r="I418" s="195"/>
    </row>
    <row r="419" spans="1:16" ht="20.100000000000001" customHeight="1"/>
    <row r="420" spans="1:16" ht="20.100000000000001" customHeight="1"/>
    <row r="421" spans="1:16" ht="20.100000000000001" customHeight="1"/>
    <row r="422" spans="1:16" ht="20.100000000000001" customHeight="1"/>
    <row r="423" spans="1:16" ht="20.100000000000001" customHeight="1"/>
    <row r="424" spans="1:16" ht="20.100000000000001" customHeight="1"/>
    <row r="425" spans="1:16" ht="20.100000000000001" customHeight="1"/>
    <row r="426" spans="1:16" ht="20.100000000000001" customHeight="1"/>
    <row r="427" spans="1:16" ht="20.100000000000001" customHeight="1"/>
    <row r="428" spans="1:16" ht="20.100000000000001" customHeight="1"/>
    <row r="429" spans="1:16" ht="20.100000000000001" customHeight="1"/>
    <row r="430" spans="1:16" ht="20.100000000000001" customHeight="1"/>
    <row r="431" spans="1:16" ht="20.100000000000001" customHeight="1"/>
    <row r="432" spans="1:16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</sheetData>
  <sheetProtection password="EC4E" sheet="1" objects="1" scenarios="1"/>
  <mergeCells count="4">
    <mergeCell ref="J1:K1"/>
    <mergeCell ref="L1:N1"/>
    <mergeCell ref="J2:K2"/>
    <mergeCell ref="L2:N2"/>
  </mergeCells>
  <pageMargins left="0.23622047244094491" right="0.23622047244094491" top="0.74803149606299213" bottom="0.74803149606299213" header="0.31496062992125984" footer="0.31496062992125984"/>
  <pageSetup paperSize="9" scale="91" fitToHeight="0" orientation="portrait" horizontalDpi="300" verticalDpi="300" r:id="rId1"/>
  <headerFooter alignWithMargins="0">
    <oddFooter>&amp;L&amp;8&amp;P/&amp;N&amp;R&amp;8&amp;A</oddFooter>
  </headerFooter>
  <rowBreaks count="6" manualBreakCount="6">
    <brk id="49" max="14" man="1"/>
    <brk id="90" max="14" man="1"/>
    <brk id="154" max="14" man="1"/>
    <brk id="202" max="14" man="1"/>
    <brk id="250" max="14" man="1"/>
    <brk id="298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A277E-7375-400E-BABE-3A155E04EF53}">
  <sheetPr codeName="Blad41"/>
  <dimension ref="A1:R402"/>
  <sheetViews>
    <sheetView view="pageBreakPreview" topLeftCell="A43" zoomScaleNormal="75" zoomScaleSheetLayoutView="100" workbookViewId="0">
      <selection activeCell="J10" sqref="J10:J14"/>
    </sheetView>
  </sheetViews>
  <sheetFormatPr defaultColWidth="9.140625" defaultRowHeight="12.75"/>
  <cols>
    <col min="1" max="1" width="4.42578125" style="210" customWidth="1"/>
    <col min="2" max="2" width="29.42578125" style="210" customWidth="1"/>
    <col min="3" max="3" width="13" style="210" customWidth="1"/>
    <col min="4" max="4" width="10.5703125" style="210" customWidth="1"/>
    <col min="5" max="5" width="5.140625" style="210" customWidth="1"/>
    <col min="6" max="6" width="6.140625" style="210" customWidth="1"/>
    <col min="7" max="7" width="5.7109375" style="210" customWidth="1"/>
    <col min="8" max="8" width="6" style="210" customWidth="1"/>
    <col min="9" max="10" width="5.7109375" style="210" customWidth="1"/>
    <col min="11" max="12" width="11" style="210" bestFit="1" customWidth="1"/>
    <col min="13" max="13" width="4.140625" style="210" customWidth="1"/>
    <col min="14" max="14" width="3.7109375" style="210" customWidth="1"/>
    <col min="15" max="15" width="10.28515625" style="210" customWidth="1"/>
    <col min="16" max="16" width="3.140625" style="210" customWidth="1"/>
    <col min="17" max="17" width="1.85546875" style="210" customWidth="1"/>
    <col min="18" max="18" width="2" style="210" customWidth="1"/>
    <col min="19" max="16384" width="9.140625" style="210"/>
  </cols>
  <sheetData>
    <row r="1" spans="1:18">
      <c r="A1" s="209" t="str">
        <f>'[2]Startlijst Solo'!A1</f>
        <v>Interregio Uitvoering Senioren</v>
      </c>
      <c r="B1" s="209"/>
      <c r="C1" s="209"/>
      <c r="D1" s="209"/>
      <c r="E1" s="209"/>
      <c r="F1" s="209"/>
      <c r="G1" s="209"/>
      <c r="H1" s="209"/>
      <c r="I1" s="209"/>
      <c r="K1" s="211" t="s">
        <v>151</v>
      </c>
      <c r="L1" s="211">
        <f>'[2]Startlijst Solo'!N1</f>
        <v>44933</v>
      </c>
    </row>
    <row r="2" spans="1:18">
      <c r="A2" s="212" t="str">
        <f>'[2]Startlijst Solo'!A2</f>
        <v>Organisatie: KNZB ism Regio Midwest</v>
      </c>
      <c r="B2" s="212"/>
      <c r="C2" s="212" t="str">
        <f>'[2]Startlijst Solo'!D2</f>
        <v>Amsterdam, Sloterparkbad</v>
      </c>
      <c r="D2" s="212"/>
      <c r="E2" s="212"/>
      <c r="F2" s="212"/>
      <c r="G2" s="212"/>
      <c r="H2" s="212"/>
      <c r="I2" s="212"/>
      <c r="J2" s="212"/>
      <c r="K2" s="211" t="s">
        <v>152</v>
      </c>
      <c r="L2" s="213">
        <f>'[2]Startlijst Solo'!N2</f>
        <v>0.53125</v>
      </c>
      <c r="M2" s="214"/>
    </row>
    <row r="3" spans="1:18" ht="13.5" thickBot="1">
      <c r="A3" s="215" t="str">
        <f>'[2]Startlijst TU duet'!A3</f>
        <v>Duet</v>
      </c>
      <c r="B3" s="215" t="str">
        <f>'[2]Startlijst Solo'!B3</f>
        <v>Senioren</v>
      </c>
      <c r="C3" s="212"/>
      <c r="D3" s="209"/>
      <c r="E3" s="209"/>
      <c r="F3" s="209"/>
      <c r="G3" s="209"/>
      <c r="H3" s="209"/>
      <c r="I3" s="209"/>
      <c r="J3" s="209"/>
      <c r="K3" s="209"/>
      <c r="L3" s="209"/>
    </row>
    <row r="4" spans="1:18" ht="5.25" customHeight="1" thickTop="1">
      <c r="A4" s="216"/>
      <c r="B4" s="216"/>
      <c r="C4" s="216"/>
      <c r="D4" s="217"/>
      <c r="E4" s="217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</row>
    <row r="5" spans="1:18">
      <c r="B5" s="209" t="s">
        <v>163</v>
      </c>
      <c r="D5" s="218"/>
      <c r="E5" s="218"/>
    </row>
    <row r="6" spans="1:18" ht="13.5" customHeight="1">
      <c r="A6" s="210" t="s">
        <v>13</v>
      </c>
      <c r="B6" s="209"/>
      <c r="C6" s="219"/>
      <c r="E6" s="219"/>
      <c r="F6" s="219"/>
      <c r="G6" s="219"/>
      <c r="H6" s="219"/>
      <c r="J6" s="220"/>
    </row>
    <row r="7" spans="1:18" ht="13.15" customHeight="1">
      <c r="A7" s="210" t="s">
        <v>123</v>
      </c>
      <c r="B7" s="209"/>
      <c r="C7" s="221"/>
      <c r="D7" s="222"/>
      <c r="E7" s="219"/>
      <c r="F7" s="219"/>
      <c r="G7" s="219"/>
      <c r="H7" s="219"/>
      <c r="J7" s="220"/>
    </row>
    <row r="8" spans="1:18" ht="13.15" customHeight="1">
      <c r="A8" s="210" t="s">
        <v>164</v>
      </c>
      <c r="B8" s="209"/>
      <c r="C8" s="221"/>
      <c r="D8" s="222"/>
      <c r="E8" s="219"/>
      <c r="F8" s="219"/>
      <c r="G8" s="219"/>
      <c r="H8" s="219"/>
      <c r="J8" s="220"/>
    </row>
    <row r="9" spans="1:18">
      <c r="B9" s="209" t="s">
        <v>125</v>
      </c>
      <c r="C9" s="218"/>
      <c r="D9" s="209" t="s">
        <v>126</v>
      </c>
      <c r="J9" s="223" t="s">
        <v>103</v>
      </c>
    </row>
    <row r="10" spans="1:18">
      <c r="A10" s="210">
        <v>1</v>
      </c>
      <c r="B10" s="219" t="s">
        <v>130</v>
      </c>
      <c r="C10" s="218">
        <v>1</v>
      </c>
      <c r="D10" s="219" t="s">
        <v>127</v>
      </c>
      <c r="E10" s="219"/>
      <c r="F10" s="219"/>
      <c r="G10" s="219"/>
      <c r="H10" s="219"/>
      <c r="I10" s="210">
        <v>1</v>
      </c>
      <c r="J10" s="224" t="s">
        <v>134</v>
      </c>
      <c r="K10" s="219"/>
      <c r="L10" s="219"/>
    </row>
    <row r="11" spans="1:18">
      <c r="A11" s="210">
        <v>2</v>
      </c>
      <c r="B11" s="219" t="s">
        <v>165</v>
      </c>
      <c r="C11" s="218">
        <v>2</v>
      </c>
      <c r="D11" s="219" t="s">
        <v>166</v>
      </c>
      <c r="E11" s="219"/>
      <c r="F11" s="219"/>
      <c r="G11" s="219"/>
      <c r="H11" s="219"/>
      <c r="I11" s="210">
        <v>2</v>
      </c>
      <c r="J11" s="224" t="s">
        <v>167</v>
      </c>
      <c r="K11" s="219"/>
      <c r="L11" s="219"/>
    </row>
    <row r="12" spans="1:18">
      <c r="A12" s="210">
        <v>3</v>
      </c>
      <c r="B12" s="219" t="s">
        <v>135</v>
      </c>
      <c r="C12" s="218">
        <v>3</v>
      </c>
      <c r="D12" s="219" t="s">
        <v>129</v>
      </c>
      <c r="E12" s="219"/>
      <c r="F12" s="219"/>
      <c r="G12" s="219"/>
      <c r="H12" s="219"/>
      <c r="I12" s="210">
        <v>3</v>
      </c>
      <c r="J12" s="224" t="s">
        <v>128</v>
      </c>
      <c r="K12" s="219"/>
      <c r="L12" s="219"/>
    </row>
    <row r="13" spans="1:18">
      <c r="A13" s="210">
        <v>4</v>
      </c>
      <c r="B13" s="219" t="s">
        <v>140</v>
      </c>
      <c r="C13" s="218">
        <v>4</v>
      </c>
      <c r="D13" s="219" t="s">
        <v>141</v>
      </c>
      <c r="E13" s="219"/>
      <c r="F13" s="219"/>
      <c r="G13" s="219"/>
      <c r="H13" s="219"/>
      <c r="I13" s="210">
        <v>4</v>
      </c>
      <c r="J13" s="224" t="s">
        <v>139</v>
      </c>
      <c r="K13" s="219"/>
      <c r="L13" s="219"/>
    </row>
    <row r="14" spans="1:18">
      <c r="A14" s="210">
        <v>5</v>
      </c>
      <c r="B14" s="219" t="s">
        <v>168</v>
      </c>
      <c r="C14" s="218">
        <v>5</v>
      </c>
      <c r="D14" s="219" t="s">
        <v>133</v>
      </c>
      <c r="E14" s="219"/>
      <c r="F14" s="219"/>
      <c r="G14" s="219"/>
      <c r="H14" s="219"/>
      <c r="I14" s="210">
        <v>5</v>
      </c>
      <c r="J14" s="224" t="s">
        <v>136</v>
      </c>
      <c r="K14" s="219"/>
      <c r="L14" s="219"/>
    </row>
    <row r="15" spans="1:18">
      <c r="B15" s="209"/>
      <c r="D15" s="218"/>
      <c r="E15" s="218"/>
    </row>
    <row r="16" spans="1:18" ht="4.5" customHeight="1">
      <c r="D16" s="218"/>
      <c r="E16" s="218"/>
    </row>
    <row r="17" spans="1:18">
      <c r="A17" s="210" t="s">
        <v>93</v>
      </c>
      <c r="B17" s="225" t="s">
        <v>94</v>
      </c>
      <c r="C17" s="225" t="s">
        <v>95</v>
      </c>
      <c r="D17" s="210" t="s">
        <v>96</v>
      </c>
    </row>
    <row r="18" spans="1:18" ht="13.5" thickBot="1">
      <c r="A18" s="226" t="s">
        <v>97</v>
      </c>
      <c r="B18" s="227" t="s">
        <v>98</v>
      </c>
      <c r="C18" s="228" t="s">
        <v>99</v>
      </c>
      <c r="D18" s="226"/>
      <c r="E18" s="226"/>
      <c r="F18" s="229">
        <v>1</v>
      </c>
      <c r="G18" s="229">
        <v>2</v>
      </c>
      <c r="H18" s="229">
        <v>3</v>
      </c>
      <c r="I18" s="229">
        <v>4</v>
      </c>
      <c r="J18" s="229">
        <v>5</v>
      </c>
      <c r="K18" s="229" t="s">
        <v>100</v>
      </c>
      <c r="L18" s="226"/>
      <c r="M18" s="226"/>
      <c r="N18" s="226"/>
      <c r="O18" s="226"/>
      <c r="P18" s="226"/>
      <c r="Q18" s="226"/>
      <c r="R18" s="226"/>
    </row>
    <row r="19" spans="1:18" ht="13.5" thickTop="1">
      <c r="A19" s="230">
        <f>[2]Invoerenduet!$B$6</f>
        <v>1</v>
      </c>
      <c r="B19" s="231" t="str">
        <f>[2]Invoerenduet!$D$6</f>
        <v>ACZ</v>
      </c>
      <c r="C19" s="218"/>
      <c r="D19" s="210" t="s">
        <v>101</v>
      </c>
      <c r="E19" s="232">
        <v>0.3</v>
      </c>
      <c r="F19" s="233">
        <f>[2]Invoerenduet!$Z$6</f>
        <v>6.8</v>
      </c>
      <c r="G19" s="233">
        <f>[2]Invoerenduet!$AA$6</f>
        <v>6.3</v>
      </c>
      <c r="H19" s="233">
        <f>[2]Invoerenduet!$AB$6</f>
        <v>7</v>
      </c>
      <c r="I19" s="233">
        <f>[2]Invoerenduet!$AC$6</f>
        <v>6.9</v>
      </c>
      <c r="J19" s="233">
        <f>[2]Invoerenduet!$AD$6</f>
        <v>6.6</v>
      </c>
      <c r="K19" s="234">
        <f>[2]Invoerenduet!$AE$6</f>
        <v>20.3</v>
      </c>
      <c r="L19" s="235">
        <f>[2]Invoerenduet!$AF$6</f>
        <v>20.3</v>
      </c>
      <c r="M19" s="236" t="s">
        <v>142</v>
      </c>
    </row>
    <row r="20" spans="1:18">
      <c r="A20" s="237" t="str">
        <f>[2]Invoerenduet!$I$6</f>
        <v>x</v>
      </c>
      <c r="B20" s="231" t="str">
        <f>[2]Invoerenduet!$G$6</f>
        <v xml:space="preserve">Laura van Meel </v>
      </c>
      <c r="C20" s="238">
        <f>[2]Invoerenduet!$H$6</f>
        <v>200000790</v>
      </c>
      <c r="D20" s="210" t="s">
        <v>102</v>
      </c>
      <c r="E20" s="232">
        <v>0.3</v>
      </c>
      <c r="F20" s="239">
        <f>[2]Invoerenduet!$AM$6</f>
        <v>6.6</v>
      </c>
      <c r="G20" s="239">
        <f>[2]Invoerenduet!$AN$6</f>
        <v>6.8</v>
      </c>
      <c r="H20" s="239">
        <f>[2]Invoerenduet!$AO$6</f>
        <v>6.5</v>
      </c>
      <c r="I20" s="239">
        <f>[2]Invoerenduet!$AP$6</f>
        <v>6.5</v>
      </c>
      <c r="J20" s="239">
        <f>[2]Invoerenduet!$AQ$6</f>
        <v>6.6</v>
      </c>
      <c r="K20" s="240">
        <f>[2]Invoerenduet!$AR$6</f>
        <v>19.7</v>
      </c>
      <c r="L20" s="235">
        <f>[2]Invoerenduet!$AS$6</f>
        <v>19.7</v>
      </c>
      <c r="M20" s="241" t="s">
        <v>142</v>
      </c>
    </row>
    <row r="21" spans="1:18">
      <c r="A21" s="237" t="str">
        <f>[2]Invoerenduet!$L$6</f>
        <v>x</v>
      </c>
      <c r="B21" s="231" t="str">
        <f>[2]Invoerenduet!$J$6</f>
        <v>Marleen Brandhorst</v>
      </c>
      <c r="C21" s="238">
        <f>[2]Invoerenduet!K$6</f>
        <v>200003910</v>
      </c>
      <c r="D21" s="242" t="s">
        <v>143</v>
      </c>
      <c r="E21" s="243">
        <f>[2]Invoerenduet!$BT$5</f>
        <v>2.5</v>
      </c>
      <c r="F21" s="244">
        <f>[2]Invoerenduet!$AU$6/10</f>
        <v>6.7</v>
      </c>
      <c r="G21" s="244">
        <f>[2]Invoerenduet!$AZ$6/10</f>
        <v>6.7</v>
      </c>
      <c r="H21" s="244">
        <f>[2]Invoerenduet!$BE$6/10</f>
        <v>7.3</v>
      </c>
      <c r="I21" s="244">
        <f>[2]Invoerenduet!$BJ$6/10</f>
        <v>6.9</v>
      </c>
      <c r="J21" s="244">
        <f>[2]Invoerenduet!$BO$6/10</f>
        <v>6.9</v>
      </c>
      <c r="K21" s="245">
        <f>[2]Invoerenduet!$BT$6</f>
        <v>17.083300000000001</v>
      </c>
      <c r="L21" s="235"/>
    </row>
    <row r="22" spans="1:18" ht="12.75" customHeight="1">
      <c r="A22" s="237">
        <f>[2]Invoerenduet!$O$6</f>
        <v>0</v>
      </c>
      <c r="B22" s="231">
        <f>[2]Invoerenduet!$M$6</f>
        <v>0</v>
      </c>
      <c r="C22" s="238">
        <f>[2]Invoerenduet!$N$6</f>
        <v>0</v>
      </c>
      <c r="D22" s="242" t="s">
        <v>144</v>
      </c>
      <c r="E22" s="243">
        <f>[2]Invoerenduet!$BU$5</f>
        <v>2.4</v>
      </c>
      <c r="F22" s="244">
        <f>[2]Invoerenduet!$AV$6/10</f>
        <v>6.6</v>
      </c>
      <c r="G22" s="244">
        <f>[2]Invoerenduet!$BA$6/10</f>
        <v>7</v>
      </c>
      <c r="H22" s="244">
        <f>[2]Invoerenduet!$BF$6/10</f>
        <v>7.5</v>
      </c>
      <c r="I22" s="244">
        <f>[2]Invoerenduet!$BK$6/10</f>
        <v>6.5</v>
      </c>
      <c r="J22" s="244">
        <f>[2]Invoerenduet!$BP$6/10</f>
        <v>7</v>
      </c>
      <c r="K22" s="245">
        <f>[2]Invoerenduet!$BU$6</f>
        <v>16.48</v>
      </c>
    </row>
    <row r="23" spans="1:18" ht="12.75" customHeight="1">
      <c r="B23" s="225"/>
      <c r="C23" s="218"/>
      <c r="D23" s="242" t="s">
        <v>169</v>
      </c>
      <c r="E23" s="243">
        <f>[2]Invoerenduet!$BV$5</f>
        <v>2.6</v>
      </c>
      <c r="F23" s="244">
        <f>[2]Invoerenduet!$AW$6/10</f>
        <v>6.4</v>
      </c>
      <c r="G23" s="244">
        <f>[2]Invoerenduet!$BB$6/10</f>
        <v>6.8</v>
      </c>
      <c r="H23" s="244">
        <f>[2]Invoerenduet!$BG$6/10</f>
        <v>7.1</v>
      </c>
      <c r="I23" s="244">
        <f>[2]Invoerenduet!$BL$6/10</f>
        <v>6.7</v>
      </c>
      <c r="J23" s="244">
        <f>[2]Invoerenduet!$BQ$6/10</f>
        <v>6.4</v>
      </c>
      <c r="K23" s="245">
        <f>[2]Invoerenduet!$BV$6</f>
        <v>17.246700000000001</v>
      </c>
      <c r="L23" s="235"/>
    </row>
    <row r="24" spans="1:18" ht="12.75" customHeight="1">
      <c r="D24" s="242" t="s">
        <v>146</v>
      </c>
      <c r="E24" s="243">
        <f>[2]Invoerenduet!$BW$5</f>
        <v>2.7</v>
      </c>
      <c r="F24" s="244">
        <f>[2]Invoerenduet!$AX$6/10</f>
        <v>6.5</v>
      </c>
      <c r="G24" s="244">
        <f>[2]Invoerenduet!$BC$6/10</f>
        <v>6.6</v>
      </c>
      <c r="H24" s="244">
        <f>[2]Invoerenduet!$BH$6/10</f>
        <v>6.8</v>
      </c>
      <c r="I24" s="244">
        <f>[2]Invoerenduet!$BM$6/10</f>
        <v>6.5</v>
      </c>
      <c r="J24" s="244">
        <f>[2]Invoerenduet!$BR$6/10</f>
        <v>6</v>
      </c>
      <c r="K24" s="245">
        <f>[2]Invoerenduet!$BW$6</f>
        <v>17.64</v>
      </c>
      <c r="L24" s="235"/>
    </row>
    <row r="25" spans="1:18" ht="12.75" customHeight="1">
      <c r="D25" s="242" t="s">
        <v>147</v>
      </c>
      <c r="E25" s="243">
        <f>[2]Invoerenduet!$BX$5</f>
        <v>2.1</v>
      </c>
      <c r="F25" s="246">
        <f>[2]Invoerenduet!$AY$6/10</f>
        <v>6.2</v>
      </c>
      <c r="G25" s="246">
        <f>[2]Invoerenduet!$BD$6/10</f>
        <v>6.6</v>
      </c>
      <c r="H25" s="246">
        <f>[2]Invoerenduet!$BI$6/10</f>
        <v>6.7</v>
      </c>
      <c r="I25" s="246">
        <f>[2]Invoerenduet!$BN$6/10</f>
        <v>6.6</v>
      </c>
      <c r="J25" s="246">
        <f>[2]Invoerenduet!$BS$6/10</f>
        <v>7</v>
      </c>
      <c r="K25" s="247">
        <f>[2]Invoerenduet!$BX$6</f>
        <v>13.93</v>
      </c>
      <c r="L25" s="235"/>
      <c r="M25" s="236"/>
    </row>
    <row r="26" spans="1:18" ht="12.75" customHeight="1">
      <c r="E26" s="232">
        <v>0.4</v>
      </c>
      <c r="J26" s="248"/>
      <c r="K26" s="249">
        <f>SUM(K21:K25)</f>
        <v>82.38</v>
      </c>
      <c r="L26" s="235">
        <f>[2]Invoerenduet!$CA$6</f>
        <v>26.790199999999999</v>
      </c>
      <c r="M26" s="236" t="s">
        <v>148</v>
      </c>
    </row>
    <row r="27" spans="1:18" ht="12.75" customHeight="1" thickBot="1">
      <c r="B27" s="238" t="s">
        <v>106</v>
      </c>
      <c r="C27" s="210" t="str">
        <f>[2]Invoerenduet!$E$6</f>
        <v>Squid game</v>
      </c>
      <c r="D27" s="231"/>
      <c r="E27" s="231"/>
      <c r="F27" s="250"/>
      <c r="G27" s="250"/>
      <c r="H27" s="250"/>
      <c r="I27" s="251"/>
      <c r="K27" s="252" t="s">
        <v>104</v>
      </c>
      <c r="L27" s="253">
        <f>[2]Invoerenduet!$CE$6</f>
        <v>0</v>
      </c>
      <c r="M27" s="236" t="s">
        <v>105</v>
      </c>
    </row>
    <row r="28" spans="1:18" ht="12.75" customHeight="1" thickTop="1">
      <c r="B28" s="238" t="s">
        <v>108</v>
      </c>
      <c r="C28" s="254" t="str">
        <f>[2]Invoerenduet!$F$6</f>
        <v>ACZ</v>
      </c>
      <c r="D28" s="231"/>
      <c r="E28" s="231"/>
      <c r="F28" s="250"/>
      <c r="G28" s="250"/>
      <c r="H28" s="250"/>
      <c r="I28" s="251"/>
      <c r="K28" s="252" t="s">
        <v>107</v>
      </c>
      <c r="L28" s="235">
        <f>[2]Invoerenduet!$CF$6</f>
        <v>66.790199999999999</v>
      </c>
      <c r="M28" s="210">
        <f>[2]Invoerenduet!$C$2</f>
        <v>100</v>
      </c>
      <c r="N28" s="255" t="s">
        <v>149</v>
      </c>
      <c r="O28" s="220">
        <f>[2]Invoerenduet!$CH$6</f>
        <v>66.790199999999999</v>
      </c>
      <c r="Q28" s="254">
        <f>[2]Invoerenduet!$CG$6</f>
        <v>1</v>
      </c>
    </row>
    <row r="29" spans="1:18" ht="12.75" customHeight="1" thickBot="1">
      <c r="A29" s="237"/>
      <c r="D29" s="231"/>
      <c r="E29" s="231"/>
      <c r="F29" s="250"/>
      <c r="G29" s="250"/>
      <c r="H29" s="250"/>
      <c r="I29" s="251"/>
      <c r="K29" s="252" t="s">
        <v>150</v>
      </c>
      <c r="L29" s="235">
        <f>[2]Invoerenduet!$S$6</f>
        <v>0</v>
      </c>
      <c r="M29" s="210">
        <f>[2]Invoerenduet!$C$1</f>
        <v>0</v>
      </c>
      <c r="N29" s="255" t="s">
        <v>149</v>
      </c>
      <c r="O29" s="220">
        <f>[2]Invoerenduet!$CI$6</f>
        <v>0</v>
      </c>
      <c r="P29" s="236" t="s">
        <v>142</v>
      </c>
      <c r="Q29" s="210" t="str">
        <f>[2]Invoerenduet!$T$6</f>
        <v/>
      </c>
    </row>
    <row r="30" spans="1:18" ht="12.75" customHeight="1" thickTop="1">
      <c r="A30" s="237"/>
      <c r="D30" s="231"/>
      <c r="E30" s="231"/>
      <c r="F30" s="250"/>
      <c r="G30" s="250"/>
      <c r="H30" s="250"/>
      <c r="I30" s="251"/>
      <c r="K30" s="252" t="s">
        <v>109</v>
      </c>
      <c r="L30" s="235"/>
      <c r="O30" s="256">
        <f>[2]Invoerenduet!$C$6</f>
        <v>66.790199999999999</v>
      </c>
      <c r="P30" s="241" t="s">
        <v>142</v>
      </c>
    </row>
    <row r="31" spans="1:18" ht="18" customHeight="1">
      <c r="C31" s="237"/>
      <c r="F31" s="257"/>
      <c r="G31" s="257"/>
      <c r="H31" s="257"/>
      <c r="I31" s="257"/>
      <c r="J31" s="257"/>
      <c r="K31" s="257"/>
      <c r="L31" s="235"/>
      <c r="O31" s="220"/>
    </row>
    <row r="32" spans="1:18">
      <c r="A32" s="230">
        <f>[2]Invoerenduet!$B$7</f>
        <v>2</v>
      </c>
      <c r="B32" s="231" t="str">
        <f>[2]Invoerenduet!$D$7</f>
        <v>ZPCH</v>
      </c>
      <c r="C32" s="218"/>
      <c r="D32" s="210" t="s">
        <v>101</v>
      </c>
      <c r="E32" s="232">
        <v>0.3</v>
      </c>
      <c r="F32" s="233">
        <f>[2]Invoerenduet!$Z$7</f>
        <v>6.5</v>
      </c>
      <c r="G32" s="233">
        <f>[2]Invoerenduet!$AA$7</f>
        <v>6.6</v>
      </c>
      <c r="H32" s="233">
        <f>[2]Invoerenduet!$AB$7</f>
        <v>6.9</v>
      </c>
      <c r="I32" s="233">
        <f>[2]Invoerenduet!$AC$7</f>
        <v>6.5</v>
      </c>
      <c r="J32" s="233">
        <f>[2]Invoerenduet!$AD$7</f>
        <v>6.1</v>
      </c>
      <c r="K32" s="234">
        <f>[2]Invoerenduet!$AE$7</f>
        <v>19.600000000000001</v>
      </c>
      <c r="L32" s="235">
        <f>[2]Invoerenduet!$AF$7</f>
        <v>19.600000000000001</v>
      </c>
      <c r="M32" s="236" t="s">
        <v>142</v>
      </c>
    </row>
    <row r="33" spans="1:17">
      <c r="A33" s="237" t="str">
        <f>[2]Invoerenduet!$I$7</f>
        <v>x</v>
      </c>
      <c r="B33" s="231" t="str">
        <f>[2]Invoerenduet!$G$7</f>
        <v>Gioia Captijn</v>
      </c>
      <c r="C33" s="238">
        <f>[2]Invoerenduet!$H$7</f>
        <v>200203806</v>
      </c>
      <c r="D33" s="210" t="s">
        <v>102</v>
      </c>
      <c r="E33" s="232">
        <v>0.3</v>
      </c>
      <c r="F33" s="239">
        <f>[2]Invoerenduet!$AM$7</f>
        <v>6.8</v>
      </c>
      <c r="G33" s="239">
        <f>[2]Invoerenduet!$AN$7</f>
        <v>7</v>
      </c>
      <c r="H33" s="239">
        <f>[2]Invoerenduet!$AO$7</f>
        <v>6.6</v>
      </c>
      <c r="I33" s="239">
        <f>[2]Invoerenduet!$AP$7</f>
        <v>6.2</v>
      </c>
      <c r="J33" s="239">
        <f>[2]Invoerenduet!$AQ$7</f>
        <v>6.1</v>
      </c>
      <c r="K33" s="240">
        <f>[2]Invoerenduet!$AR$7</f>
        <v>19.599999999999994</v>
      </c>
      <c r="L33" s="235">
        <f>[2]Invoerenduet!$AS$7</f>
        <v>19.600000000000001</v>
      </c>
      <c r="M33" s="241" t="s">
        <v>142</v>
      </c>
    </row>
    <row r="34" spans="1:17">
      <c r="A34" s="237" t="str">
        <f>[2]Invoerenduet!$L$7</f>
        <v>x</v>
      </c>
      <c r="B34" s="231" t="str">
        <f>[2]Invoerenduet!$J$7</f>
        <v>Merit Braakhuis</v>
      </c>
      <c r="C34" s="238">
        <f>[2]Invoerenduet!K$7</f>
        <v>200201212</v>
      </c>
      <c r="D34" s="242" t="s">
        <v>143</v>
      </c>
      <c r="E34" s="243">
        <f>[2]Invoerenduet!$BT$5</f>
        <v>2.5</v>
      </c>
      <c r="F34" s="244">
        <f>[2]Invoerenduet!$AU$7/10</f>
        <v>6.4</v>
      </c>
      <c r="G34" s="244">
        <f>[2]Invoerenduet!$AZ$7/10</f>
        <v>6.3</v>
      </c>
      <c r="H34" s="244">
        <f>[2]Invoerenduet!$BE$7/10</f>
        <v>7.2</v>
      </c>
      <c r="I34" s="244">
        <f>[2]Invoerenduet!$BJ$7/10</f>
        <v>6.3</v>
      </c>
      <c r="J34" s="244">
        <f>[2]Invoerenduet!$BO$7/10</f>
        <v>6.4</v>
      </c>
      <c r="K34" s="245">
        <f>[2]Invoerenduet!$BT$7</f>
        <v>15.916700000000001</v>
      </c>
      <c r="L34" s="235"/>
    </row>
    <row r="35" spans="1:17" ht="12.75" customHeight="1">
      <c r="A35" s="237">
        <f>[2]Invoerenduet!$O$7</f>
        <v>0</v>
      </c>
      <c r="B35" s="231">
        <f>[2]Invoerenduet!$M$7</f>
        <v>0</v>
      </c>
      <c r="C35" s="238">
        <f>[2]Invoerenduet!$N$7</f>
        <v>0</v>
      </c>
      <c r="D35" s="242" t="s">
        <v>144</v>
      </c>
      <c r="E35" s="243">
        <f>[2]Invoerenduet!$BU$5</f>
        <v>2.4</v>
      </c>
      <c r="F35" s="244">
        <f>[2]Invoerenduet!$AV$7/10</f>
        <v>6.5</v>
      </c>
      <c r="G35" s="244">
        <f>[2]Invoerenduet!$BA$7/10</f>
        <v>6.5</v>
      </c>
      <c r="H35" s="244">
        <f>[2]Invoerenduet!$BF$7/10</f>
        <v>7.2</v>
      </c>
      <c r="I35" s="244">
        <f>[2]Invoerenduet!$BK$7/10</f>
        <v>6</v>
      </c>
      <c r="J35" s="244">
        <f>[2]Invoerenduet!$BP$7/10</f>
        <v>7.2</v>
      </c>
      <c r="K35" s="245">
        <f>[2]Invoerenduet!$BU$7</f>
        <v>16.16</v>
      </c>
    </row>
    <row r="36" spans="1:17" ht="12.75" customHeight="1">
      <c r="B36" s="225"/>
      <c r="C36" s="218"/>
      <c r="D36" s="242" t="s">
        <v>169</v>
      </c>
      <c r="E36" s="243">
        <f>[2]Invoerenduet!$BV$5</f>
        <v>2.6</v>
      </c>
      <c r="F36" s="244">
        <f>[2]Invoerenduet!$AW$7/10</f>
        <v>5.8</v>
      </c>
      <c r="G36" s="244">
        <f>[2]Invoerenduet!$BB$7/10</f>
        <v>5.5</v>
      </c>
      <c r="H36" s="244">
        <f>[2]Invoerenduet!$BG$7/10</f>
        <v>6.2</v>
      </c>
      <c r="I36" s="244">
        <f>[2]Invoerenduet!$BL$7/10</f>
        <v>5.7</v>
      </c>
      <c r="J36" s="244">
        <f>[2]Invoerenduet!$BQ$7/10</f>
        <v>5.6</v>
      </c>
      <c r="K36" s="245">
        <f>[2]Invoerenduet!$BV$7</f>
        <v>14.82</v>
      </c>
      <c r="L36" s="235"/>
    </row>
    <row r="37" spans="1:17" ht="12.75" customHeight="1">
      <c r="D37" s="242" t="s">
        <v>146</v>
      </c>
      <c r="E37" s="243">
        <f>[2]Invoerenduet!$BW$5</f>
        <v>2.7</v>
      </c>
      <c r="F37" s="244">
        <f>[2]Invoerenduet!$AX$7/10</f>
        <v>5.8</v>
      </c>
      <c r="G37" s="244">
        <f>[2]Invoerenduet!$BC$7/10</f>
        <v>6.4</v>
      </c>
      <c r="H37" s="244">
        <f>[2]Invoerenduet!$BH$7/10</f>
        <v>6</v>
      </c>
      <c r="I37" s="244">
        <f>[2]Invoerenduet!$BM$7/10</f>
        <v>5.7</v>
      </c>
      <c r="J37" s="244">
        <f>[2]Invoerenduet!$BR$7/10</f>
        <v>4.9000000000000004</v>
      </c>
      <c r="K37" s="245">
        <f>[2]Invoerenduet!$BW$7</f>
        <v>15.75</v>
      </c>
      <c r="L37" s="235"/>
    </row>
    <row r="38" spans="1:17" ht="12.75" customHeight="1">
      <c r="D38" s="242" t="s">
        <v>147</v>
      </c>
      <c r="E38" s="243">
        <f>[2]Invoerenduet!$BX$5</f>
        <v>2.1</v>
      </c>
      <c r="F38" s="246">
        <f>[2]Invoerenduet!$AY$7/10</f>
        <v>6</v>
      </c>
      <c r="G38" s="246">
        <f>[2]Invoerenduet!$BD$7/10</f>
        <v>6.5</v>
      </c>
      <c r="H38" s="246">
        <f>[2]Invoerenduet!$BI$7/10</f>
        <v>6.4</v>
      </c>
      <c r="I38" s="246">
        <f>[2]Invoerenduet!$BN$7/10</f>
        <v>6.2</v>
      </c>
      <c r="J38" s="246">
        <f>[2]Invoerenduet!$BS$7/10</f>
        <v>6.8</v>
      </c>
      <c r="K38" s="247">
        <f>[2]Invoerenduet!$BX$7</f>
        <v>13.37</v>
      </c>
      <c r="L38" s="235"/>
      <c r="M38" s="236"/>
    </row>
    <row r="39" spans="1:17" ht="12.75" customHeight="1">
      <c r="E39" s="232">
        <v>0.4</v>
      </c>
      <c r="J39" s="248"/>
      <c r="K39" s="249">
        <f>SUM(K34:K38)</f>
        <v>76.0167</v>
      </c>
      <c r="L39" s="235">
        <f>[2]Invoerenduet!$CA$7</f>
        <v>24.7209</v>
      </c>
      <c r="M39" s="236" t="s">
        <v>148</v>
      </c>
    </row>
    <row r="40" spans="1:17" ht="12.75" customHeight="1" thickBot="1">
      <c r="B40" s="238" t="s">
        <v>106</v>
      </c>
      <c r="C40" s="210" t="str">
        <f>[2]Invoerenduet!$E$7</f>
        <v>Fantastic Beasts</v>
      </c>
      <c r="D40" s="231"/>
      <c r="E40" s="231"/>
      <c r="F40" s="250"/>
      <c r="G40" s="250"/>
      <c r="H40" s="250"/>
      <c r="I40" s="251"/>
      <c r="K40" s="252" t="s">
        <v>104</v>
      </c>
      <c r="L40" s="253">
        <f>[2]Invoerenduet!$CE$7</f>
        <v>0</v>
      </c>
      <c r="M40" s="236" t="s">
        <v>105</v>
      </c>
    </row>
    <row r="41" spans="1:17" ht="12.75" customHeight="1" thickTop="1">
      <c r="B41" s="238" t="s">
        <v>108</v>
      </c>
      <c r="C41" s="254" t="str">
        <f>[2]Invoerenduet!$F$7</f>
        <v>ZPCH &amp; Kim Deiman</v>
      </c>
      <c r="D41" s="231"/>
      <c r="E41" s="231"/>
      <c r="F41" s="250"/>
      <c r="G41" s="250"/>
      <c r="H41" s="250"/>
      <c r="I41" s="251"/>
      <c r="K41" s="252" t="s">
        <v>107</v>
      </c>
      <c r="L41" s="235">
        <f>[2]Invoerenduet!$CF$7</f>
        <v>63.920900000000003</v>
      </c>
      <c r="M41" s="210">
        <f>[2]Invoerenduet!$C$2</f>
        <v>100</v>
      </c>
      <c r="N41" s="255" t="s">
        <v>149</v>
      </c>
      <c r="O41" s="220">
        <f>[2]Invoerenduet!$CH$7</f>
        <v>63.920900000000003</v>
      </c>
      <c r="Q41" s="254">
        <f>[2]Invoerenduet!$CG$7</f>
        <v>2</v>
      </c>
    </row>
    <row r="42" spans="1:17" ht="12.75" customHeight="1" thickBot="1">
      <c r="A42" s="237"/>
      <c r="D42" s="231"/>
      <c r="E42" s="231"/>
      <c r="F42" s="250"/>
      <c r="G42" s="250"/>
      <c r="H42" s="250"/>
      <c r="I42" s="251"/>
      <c r="K42" s="252" t="s">
        <v>150</v>
      </c>
      <c r="L42" s="235">
        <f>[2]Invoerenduet!$S$7</f>
        <v>0</v>
      </c>
      <c r="M42" s="210">
        <f>[2]Invoerenduet!$C$1</f>
        <v>0</v>
      </c>
      <c r="N42" s="255" t="s">
        <v>149</v>
      </c>
      <c r="O42" s="220">
        <f>[2]Invoerenduet!$CI$7</f>
        <v>0</v>
      </c>
      <c r="P42" s="236" t="s">
        <v>142</v>
      </c>
      <c r="Q42" s="210" t="str">
        <f>[2]Invoerenduet!$T$7</f>
        <v/>
      </c>
    </row>
    <row r="43" spans="1:17" ht="12.75" customHeight="1" thickTop="1">
      <c r="A43" s="237"/>
      <c r="D43" s="231"/>
      <c r="E43" s="231"/>
      <c r="F43" s="250"/>
      <c r="G43" s="250"/>
      <c r="H43" s="250"/>
      <c r="I43" s="251"/>
      <c r="K43" s="252" t="s">
        <v>109</v>
      </c>
      <c r="L43" s="235"/>
      <c r="O43" s="256">
        <f>[2]Invoerenduet!$C$7</f>
        <v>63.920900000000003</v>
      </c>
      <c r="P43" s="241" t="s">
        <v>142</v>
      </c>
    </row>
    <row r="44" spans="1:17" ht="18" customHeight="1">
      <c r="C44" s="237"/>
      <c r="F44" s="257"/>
      <c r="G44" s="257"/>
      <c r="H44" s="257"/>
      <c r="I44" s="257"/>
      <c r="J44" s="257"/>
      <c r="K44" s="257"/>
      <c r="L44" s="235"/>
      <c r="O44" s="220"/>
    </row>
    <row r="45" spans="1:17">
      <c r="A45" s="230">
        <f>[2]Invoerenduet!$B$8</f>
        <v>3</v>
      </c>
      <c r="B45" s="231" t="str">
        <f>[2]Invoerenduet!$D$8</f>
        <v>De Dolfijn</v>
      </c>
      <c r="C45" s="218"/>
      <c r="D45" s="210" t="s">
        <v>101</v>
      </c>
      <c r="E45" s="232">
        <v>0.3</v>
      </c>
      <c r="F45" s="233">
        <f>[2]Invoerenduet!$Z$8</f>
        <v>5.5</v>
      </c>
      <c r="G45" s="233">
        <f>[2]Invoerenduet!$AA$8</f>
        <v>6.5</v>
      </c>
      <c r="H45" s="233">
        <f>[2]Invoerenduet!$AB$8</f>
        <v>6.7</v>
      </c>
      <c r="I45" s="233">
        <f>[2]Invoerenduet!$AC$8</f>
        <v>6.4</v>
      </c>
      <c r="J45" s="233">
        <f>[2]Invoerenduet!$AD$8</f>
        <v>5.7</v>
      </c>
      <c r="K45" s="234">
        <f>[2]Invoerenduet!$AE$8</f>
        <v>18.600000000000001</v>
      </c>
      <c r="L45" s="235">
        <f>[2]Invoerenduet!$AF$8</f>
        <v>18.600000000000001</v>
      </c>
      <c r="M45" s="236" t="s">
        <v>142</v>
      </c>
    </row>
    <row r="46" spans="1:17">
      <c r="A46" s="237" t="str">
        <f>[2]Invoerenduet!$I$8</f>
        <v>x</v>
      </c>
      <c r="B46" s="231" t="str">
        <f>[2]Invoerenduet!$G$8</f>
        <v>Amanda Voesten</v>
      </c>
      <c r="C46" s="238">
        <f>[2]Invoerenduet!$H$8</f>
        <v>200404456</v>
      </c>
      <c r="D46" s="210" t="s">
        <v>102</v>
      </c>
      <c r="E46" s="232">
        <v>0.3</v>
      </c>
      <c r="F46" s="239">
        <f>[2]Invoerenduet!$AM$8</f>
        <v>6.7</v>
      </c>
      <c r="G46" s="239">
        <f>[2]Invoerenduet!$AN$8</f>
        <v>6.3</v>
      </c>
      <c r="H46" s="239">
        <f>[2]Invoerenduet!$AO$8</f>
        <v>6.7</v>
      </c>
      <c r="I46" s="239">
        <f>[2]Invoerenduet!$AP$8</f>
        <v>5.9</v>
      </c>
      <c r="J46" s="239">
        <f>[2]Invoerenduet!$AQ$8</f>
        <v>6.2</v>
      </c>
      <c r="K46" s="240">
        <f>[2]Invoerenduet!$AR$8</f>
        <v>19.200000000000003</v>
      </c>
      <c r="L46" s="235">
        <f>[2]Invoerenduet!$AS$8</f>
        <v>19.2</v>
      </c>
      <c r="M46" s="241" t="s">
        <v>142</v>
      </c>
    </row>
    <row r="47" spans="1:17">
      <c r="A47" s="237" t="str">
        <f>[2]Invoerenduet!$L$8</f>
        <v>x</v>
      </c>
      <c r="B47" s="231" t="str">
        <f>[2]Invoerenduet!$J$8</f>
        <v>Marleen Voesten</v>
      </c>
      <c r="C47" s="238">
        <f>[2]Invoerenduet!K$8</f>
        <v>200403600</v>
      </c>
      <c r="D47" s="242" t="s">
        <v>143</v>
      </c>
      <c r="E47" s="243">
        <f>[2]Invoerenduet!$BT$5</f>
        <v>2.5</v>
      </c>
      <c r="F47" s="244">
        <f>[2]Invoerenduet!$AU$8/10</f>
        <v>6.3</v>
      </c>
      <c r="G47" s="244">
        <f>[2]Invoerenduet!$AZ$8/10</f>
        <v>6.2</v>
      </c>
      <c r="H47" s="244">
        <f>[2]Invoerenduet!$BE$8/10</f>
        <v>6.8</v>
      </c>
      <c r="I47" s="244">
        <f>[2]Invoerenduet!$BJ$8/10</f>
        <v>6.4</v>
      </c>
      <c r="J47" s="244">
        <f>[2]Invoerenduet!$BO$8/10</f>
        <v>7.2</v>
      </c>
      <c r="K47" s="245">
        <f>[2]Invoerenduet!$BT$8</f>
        <v>16.25</v>
      </c>
      <c r="L47" s="235"/>
    </row>
    <row r="48" spans="1:17" ht="12.75" customHeight="1">
      <c r="A48" s="237">
        <f>[2]Invoerenduet!$O$8</f>
        <v>0</v>
      </c>
      <c r="B48" s="231">
        <f>[2]Invoerenduet!$M$8</f>
        <v>0</v>
      </c>
      <c r="C48" s="238">
        <f>[2]Invoerenduet!$N$8</f>
        <v>0</v>
      </c>
      <c r="D48" s="242" t="s">
        <v>144</v>
      </c>
      <c r="E48" s="243">
        <f>[2]Invoerenduet!$BU$5</f>
        <v>2.4</v>
      </c>
      <c r="F48" s="244">
        <f>[2]Invoerenduet!$AV$8/10</f>
        <v>6</v>
      </c>
      <c r="G48" s="244">
        <f>[2]Invoerenduet!$BA$8/10</f>
        <v>6.3</v>
      </c>
      <c r="H48" s="244">
        <f>[2]Invoerenduet!$BF$8/10</f>
        <v>6.8</v>
      </c>
      <c r="I48" s="244">
        <f>[2]Invoerenduet!$BK$8/10</f>
        <v>5.7</v>
      </c>
      <c r="J48" s="244">
        <f>[2]Invoerenduet!$BP$8/10</f>
        <v>7</v>
      </c>
      <c r="K48" s="245">
        <f>[2]Invoerenduet!$BU$8</f>
        <v>15.28</v>
      </c>
    </row>
    <row r="49" spans="1:17" ht="12.75" customHeight="1">
      <c r="B49" s="225"/>
      <c r="C49" s="218"/>
      <c r="D49" s="242" t="s">
        <v>169</v>
      </c>
      <c r="E49" s="243">
        <f>[2]Invoerenduet!$BV$5</f>
        <v>2.6</v>
      </c>
      <c r="F49" s="244">
        <f>[2]Invoerenduet!$AW$8/10</f>
        <v>6.1</v>
      </c>
      <c r="G49" s="244">
        <f>[2]Invoerenduet!$BB$8/10</f>
        <v>6.2</v>
      </c>
      <c r="H49" s="244">
        <f>[2]Invoerenduet!$BG$8/10</f>
        <v>7</v>
      </c>
      <c r="I49" s="244">
        <f>[2]Invoerenduet!$BL$8/10</f>
        <v>5.7</v>
      </c>
      <c r="J49" s="244">
        <f>[2]Invoerenduet!$BQ$8/10</f>
        <v>5.5</v>
      </c>
      <c r="K49" s="245">
        <f>[2]Invoerenduet!$BV$8</f>
        <v>15.6</v>
      </c>
      <c r="L49" s="235"/>
    </row>
    <row r="50" spans="1:17" ht="12.75" customHeight="1">
      <c r="D50" s="242" t="s">
        <v>146</v>
      </c>
      <c r="E50" s="243">
        <f>[2]Invoerenduet!$BW$5</f>
        <v>2.7</v>
      </c>
      <c r="F50" s="244">
        <f>[2]Invoerenduet!$AX$8/10</f>
        <v>5.9</v>
      </c>
      <c r="G50" s="244">
        <f>[2]Invoerenduet!$BC$8/10</f>
        <v>5.9</v>
      </c>
      <c r="H50" s="244">
        <f>[2]Invoerenduet!$BH$8/10</f>
        <v>6.9</v>
      </c>
      <c r="I50" s="244">
        <f>[2]Invoerenduet!$BM$8/10</f>
        <v>5.8</v>
      </c>
      <c r="J50" s="244">
        <f>[2]Invoerenduet!$BR$8/10</f>
        <v>5.3</v>
      </c>
      <c r="K50" s="245">
        <f>[2]Invoerenduet!$BW$8</f>
        <v>15.84</v>
      </c>
      <c r="L50" s="235"/>
    </row>
    <row r="51" spans="1:17" ht="12.75" customHeight="1">
      <c r="D51" s="242" t="s">
        <v>147</v>
      </c>
      <c r="E51" s="243">
        <f>[2]Invoerenduet!$BX$5</f>
        <v>2.1</v>
      </c>
      <c r="F51" s="246">
        <f>[2]Invoerenduet!$AY$8/10</f>
        <v>5.8</v>
      </c>
      <c r="G51" s="246">
        <f>[2]Invoerenduet!$BD$8/10</f>
        <v>6.2</v>
      </c>
      <c r="H51" s="246">
        <f>[2]Invoerenduet!$BI$8/10</f>
        <v>6.5</v>
      </c>
      <c r="I51" s="246">
        <f>[2]Invoerenduet!$BN$8/10</f>
        <v>6.4</v>
      </c>
      <c r="J51" s="246">
        <f>[2]Invoerenduet!$BS$8/10</f>
        <v>6.2</v>
      </c>
      <c r="K51" s="247">
        <f>[2]Invoerenduet!$BX$8</f>
        <v>13.16</v>
      </c>
      <c r="L51" s="235"/>
      <c r="M51" s="236"/>
    </row>
    <row r="52" spans="1:17" ht="12.75" customHeight="1">
      <c r="E52" s="232">
        <v>0.4</v>
      </c>
      <c r="J52" s="248"/>
      <c r="K52" s="249">
        <f>SUM(K47:K51)</f>
        <v>76.13</v>
      </c>
      <c r="L52" s="235">
        <f>[2]Invoerenduet!$CA$8</f>
        <v>24.7577</v>
      </c>
      <c r="M52" s="236" t="s">
        <v>148</v>
      </c>
    </row>
    <row r="53" spans="1:17" ht="12.75" customHeight="1" thickBot="1">
      <c r="B53" s="238" t="s">
        <v>106</v>
      </c>
      <c r="C53" s="210" t="str">
        <f>[2]Invoerenduet!$E$8</f>
        <v>Shum</v>
      </c>
      <c r="D53" s="231"/>
      <c r="E53" s="231"/>
      <c r="F53" s="250"/>
      <c r="G53" s="250"/>
      <c r="H53" s="250"/>
      <c r="I53" s="251"/>
      <c r="K53" s="252" t="s">
        <v>104</v>
      </c>
      <c r="L53" s="253">
        <f>[2]Invoerenduet!$CE$8</f>
        <v>0</v>
      </c>
      <c r="M53" s="236" t="s">
        <v>105</v>
      </c>
    </row>
    <row r="54" spans="1:17" ht="12.75" customHeight="1" thickTop="1">
      <c r="B54" s="238" t="s">
        <v>108</v>
      </c>
      <c r="C54" s="254" t="str">
        <f>[2]Invoerenduet!$F$8</f>
        <v>De Dolfijn</v>
      </c>
      <c r="D54" s="231"/>
      <c r="E54" s="231"/>
      <c r="F54" s="250"/>
      <c r="G54" s="250"/>
      <c r="H54" s="250"/>
      <c r="I54" s="251"/>
      <c r="K54" s="252" t="s">
        <v>107</v>
      </c>
      <c r="L54" s="235">
        <f>[2]Invoerenduet!$CF$8</f>
        <v>62.557699999999997</v>
      </c>
      <c r="M54" s="210">
        <f>[2]Invoerenduet!$C$2</f>
        <v>100</v>
      </c>
      <c r="N54" s="255" t="s">
        <v>149</v>
      </c>
      <c r="O54" s="220">
        <f>[2]Invoerenduet!$CH$8</f>
        <v>62.557699999999997</v>
      </c>
      <c r="Q54" s="254">
        <f>[2]Invoerenduet!$CG$8</f>
        <v>3</v>
      </c>
    </row>
    <row r="55" spans="1:17" ht="12.75" customHeight="1" thickBot="1">
      <c r="A55" s="237"/>
      <c r="D55" s="231"/>
      <c r="E55" s="231"/>
      <c r="F55" s="250"/>
      <c r="G55" s="250"/>
      <c r="H55" s="250"/>
      <c r="I55" s="251"/>
      <c r="K55" s="252" t="s">
        <v>150</v>
      </c>
      <c r="L55" s="235">
        <f>[2]Invoerenduet!$S$8</f>
        <v>0</v>
      </c>
      <c r="M55" s="210">
        <f>[2]Invoerenduet!$C$1</f>
        <v>0</v>
      </c>
      <c r="N55" s="255" t="s">
        <v>149</v>
      </c>
      <c r="O55" s="220">
        <f>[2]Invoerenduet!$CI$8</f>
        <v>0</v>
      </c>
      <c r="P55" s="236" t="s">
        <v>142</v>
      </c>
      <c r="Q55" s="210" t="str">
        <f>[2]Invoerenduet!$T$8</f>
        <v/>
      </c>
    </row>
    <row r="56" spans="1:17" ht="12.75" customHeight="1" thickTop="1">
      <c r="A56" s="237"/>
      <c r="D56" s="231"/>
      <c r="E56" s="231"/>
      <c r="F56" s="250"/>
      <c r="G56" s="250"/>
      <c r="H56" s="250"/>
      <c r="I56" s="251"/>
      <c r="K56" s="252" t="s">
        <v>109</v>
      </c>
      <c r="L56" s="235"/>
      <c r="O56" s="256">
        <f>[2]Invoerenduet!$C$8</f>
        <v>62.557699999999997</v>
      </c>
      <c r="P56" s="241" t="s">
        <v>142</v>
      </c>
    </row>
    <row r="57" spans="1:17" ht="18" customHeight="1">
      <c r="C57" s="237"/>
      <c r="F57" s="257"/>
      <c r="G57" s="257"/>
      <c r="H57" s="257"/>
      <c r="I57" s="257"/>
      <c r="J57" s="257"/>
      <c r="K57" s="257"/>
      <c r="L57" s="235"/>
      <c r="O57" s="220"/>
    </row>
    <row r="58" spans="1:17">
      <c r="A58" s="230">
        <f>[2]Invoerenduet!$B$9</f>
        <v>4</v>
      </c>
      <c r="B58" s="231" t="str">
        <f>[2]Invoerenduet!$D$9</f>
        <v>De Dolfijn</v>
      </c>
      <c r="C58" s="218"/>
      <c r="D58" s="210" t="s">
        <v>101</v>
      </c>
      <c r="E58" s="232">
        <v>0.3</v>
      </c>
      <c r="F58" s="233">
        <f>[2]Invoerenduet!$Z$9</f>
        <v>6.3</v>
      </c>
      <c r="G58" s="233">
        <f>[2]Invoerenduet!$AA$9</f>
        <v>5.8</v>
      </c>
      <c r="H58" s="233">
        <f>[2]Invoerenduet!$AB$9</f>
        <v>6.2</v>
      </c>
      <c r="I58" s="233">
        <f>[2]Invoerenduet!$AC$9</f>
        <v>5.6</v>
      </c>
      <c r="J58" s="233">
        <f>[2]Invoerenduet!$AD$9</f>
        <v>6</v>
      </c>
      <c r="K58" s="234">
        <f>[2]Invoerenduet!$AE$9</f>
        <v>18</v>
      </c>
      <c r="L58" s="235">
        <f>[2]Invoerenduet!$AF$9</f>
        <v>18</v>
      </c>
      <c r="M58" s="236" t="s">
        <v>142</v>
      </c>
    </row>
    <row r="59" spans="1:17">
      <c r="A59" s="237" t="str">
        <f>[2]Invoerenduet!$I$9</f>
        <v>x</v>
      </c>
      <c r="B59" s="231" t="str">
        <f>[2]Invoerenduet!$G$9</f>
        <v>Charissa Oudejans</v>
      </c>
      <c r="C59" s="238">
        <f>[2]Invoerenduet!$H$9</f>
        <v>200100282</v>
      </c>
      <c r="D59" s="210" t="s">
        <v>102</v>
      </c>
      <c r="E59" s="232">
        <v>0.3</v>
      </c>
      <c r="F59" s="239">
        <f>[2]Invoerenduet!$AM$9</f>
        <v>6.4</v>
      </c>
      <c r="G59" s="239">
        <f>[2]Invoerenduet!$AN$9</f>
        <v>5.9</v>
      </c>
      <c r="H59" s="239">
        <f>[2]Invoerenduet!$AO$9</f>
        <v>5.8</v>
      </c>
      <c r="I59" s="239">
        <f>[2]Invoerenduet!$AP$9</f>
        <v>5.8</v>
      </c>
      <c r="J59" s="239">
        <f>[2]Invoerenduet!$AQ$9</f>
        <v>6</v>
      </c>
      <c r="K59" s="240">
        <f>[2]Invoerenduet!$AR$9</f>
        <v>17.7</v>
      </c>
      <c r="L59" s="235">
        <f>[2]Invoerenduet!$AS$9</f>
        <v>17.7</v>
      </c>
      <c r="M59" s="241" t="s">
        <v>142</v>
      </c>
    </row>
    <row r="60" spans="1:17">
      <c r="A60" s="237" t="str">
        <f>[2]Invoerenduet!$L$9</f>
        <v>x</v>
      </c>
      <c r="B60" s="231" t="str">
        <f>[2]Invoerenduet!$J$9</f>
        <v>Eva Schijf</v>
      </c>
      <c r="C60" s="238">
        <f>[2]Invoerenduet!K$9</f>
        <v>200300348</v>
      </c>
      <c r="D60" s="242" t="s">
        <v>143</v>
      </c>
      <c r="E60" s="243">
        <f>[2]Invoerenduet!$BT$5</f>
        <v>2.5</v>
      </c>
      <c r="F60" s="244">
        <f>[2]Invoerenduet!$AU$9/10</f>
        <v>5.8</v>
      </c>
      <c r="G60" s="244">
        <f>[2]Invoerenduet!$AZ$9/10</f>
        <v>6.3</v>
      </c>
      <c r="H60" s="244">
        <f>[2]Invoerenduet!$BE$9/10</f>
        <v>6.5</v>
      </c>
      <c r="I60" s="244">
        <f>[2]Invoerenduet!$BJ$9/10</f>
        <v>6.4</v>
      </c>
      <c r="J60" s="244">
        <f>[2]Invoerenduet!$BO$9/10</f>
        <v>6</v>
      </c>
      <c r="K60" s="245">
        <f>[2]Invoerenduet!$BT$9</f>
        <v>15.583299999999999</v>
      </c>
      <c r="L60" s="235"/>
    </row>
    <row r="61" spans="1:17" ht="12.75" customHeight="1">
      <c r="A61" s="237">
        <f>[2]Invoerenduet!$O$9</f>
        <v>0</v>
      </c>
      <c r="B61" s="231">
        <f>[2]Invoerenduet!$M$9</f>
        <v>0</v>
      </c>
      <c r="C61" s="238">
        <f>[2]Invoerenduet!$N$9</f>
        <v>0</v>
      </c>
      <c r="D61" s="242" t="s">
        <v>144</v>
      </c>
      <c r="E61" s="243">
        <f>[2]Invoerenduet!$BU$5</f>
        <v>2.4</v>
      </c>
      <c r="F61" s="244">
        <f>[2]Invoerenduet!$AV$9/10</f>
        <v>6.2</v>
      </c>
      <c r="G61" s="244">
        <f>[2]Invoerenduet!$BA$9/10</f>
        <v>6.7</v>
      </c>
      <c r="H61" s="244">
        <f>[2]Invoerenduet!$BF$9/10</f>
        <v>7</v>
      </c>
      <c r="I61" s="244">
        <f>[2]Invoerenduet!$BK$9/10</f>
        <v>5.9</v>
      </c>
      <c r="J61" s="244">
        <f>[2]Invoerenduet!$BP$9/10</f>
        <v>6.2</v>
      </c>
      <c r="K61" s="245">
        <f>[2]Invoerenduet!$BU$9</f>
        <v>15.28</v>
      </c>
    </row>
    <row r="62" spans="1:17" ht="12.75" customHeight="1">
      <c r="B62" s="225"/>
      <c r="C62" s="218"/>
      <c r="D62" s="242" t="s">
        <v>169</v>
      </c>
      <c r="E62" s="243">
        <f>[2]Invoerenduet!$BV$5</f>
        <v>2.6</v>
      </c>
      <c r="F62" s="244">
        <f>[2]Invoerenduet!$AW$9/10</f>
        <v>6</v>
      </c>
      <c r="G62" s="244">
        <f>[2]Invoerenduet!$BB$9/10</f>
        <v>6.4</v>
      </c>
      <c r="H62" s="244">
        <f>[2]Invoerenduet!$BG$9/10</f>
        <v>6.8</v>
      </c>
      <c r="I62" s="244">
        <f>[2]Invoerenduet!$BL$9/10</f>
        <v>5.8</v>
      </c>
      <c r="J62" s="244">
        <f>[2]Invoerenduet!$BQ$9/10</f>
        <v>5.3</v>
      </c>
      <c r="K62" s="245">
        <f>[2]Invoerenduet!$BV$9</f>
        <v>15.773300000000001</v>
      </c>
      <c r="L62" s="235"/>
    </row>
    <row r="63" spans="1:17" ht="12.75" customHeight="1">
      <c r="D63" s="242" t="s">
        <v>146</v>
      </c>
      <c r="E63" s="243">
        <f>[2]Invoerenduet!$BW$5</f>
        <v>2.7</v>
      </c>
      <c r="F63" s="244">
        <f>[2]Invoerenduet!$AX$9/10</f>
        <v>6.4</v>
      </c>
      <c r="G63" s="244">
        <f>[2]Invoerenduet!$BC$9/10</f>
        <v>6.5</v>
      </c>
      <c r="H63" s="244">
        <f>[2]Invoerenduet!$BH$9/10</f>
        <v>7.1</v>
      </c>
      <c r="I63" s="244">
        <f>[2]Invoerenduet!$BM$9/10</f>
        <v>6.3</v>
      </c>
      <c r="J63" s="244">
        <f>[2]Invoerenduet!$BR$9/10</f>
        <v>5.4</v>
      </c>
      <c r="K63" s="245">
        <f>[2]Invoerenduet!$BW$9</f>
        <v>17.28</v>
      </c>
      <c r="L63" s="235"/>
    </row>
    <row r="64" spans="1:17" ht="12.75" customHeight="1">
      <c r="D64" s="242" t="s">
        <v>147</v>
      </c>
      <c r="E64" s="243">
        <f>[2]Invoerenduet!$BX$5</f>
        <v>2.1</v>
      </c>
      <c r="F64" s="246">
        <f>[2]Invoerenduet!$AY$9/10</f>
        <v>5.9</v>
      </c>
      <c r="G64" s="246">
        <f>[2]Invoerenduet!$BD$9/10</f>
        <v>6.6</v>
      </c>
      <c r="H64" s="246">
        <f>[2]Invoerenduet!$BI$9/10</f>
        <v>5.8</v>
      </c>
      <c r="I64" s="246">
        <f>[2]Invoerenduet!$BN$9/10</f>
        <v>6.2</v>
      </c>
      <c r="J64" s="246">
        <f>[2]Invoerenduet!$BS$9/10</f>
        <v>6.1</v>
      </c>
      <c r="K64" s="247">
        <f>[2]Invoerenduet!$BX$9</f>
        <v>12.74</v>
      </c>
      <c r="L64" s="235"/>
      <c r="M64" s="236"/>
    </row>
    <row r="65" spans="1:17" ht="12.75" customHeight="1">
      <c r="E65" s="232">
        <v>0.4</v>
      </c>
      <c r="J65" s="248"/>
      <c r="K65" s="249">
        <f>SUM(K60:K64)</f>
        <v>76.656599999999997</v>
      </c>
      <c r="L65" s="235">
        <f>[2]Invoerenduet!$CA$9</f>
        <v>24.928999999999998</v>
      </c>
      <c r="M65" s="236" t="s">
        <v>148</v>
      </c>
    </row>
    <row r="66" spans="1:17" ht="12.75" customHeight="1" thickBot="1">
      <c r="B66" s="238" t="s">
        <v>106</v>
      </c>
      <c r="C66" s="210" t="str">
        <f>[2]Invoerenduet!$E$9</f>
        <v>Shum</v>
      </c>
      <c r="D66" s="231"/>
      <c r="E66" s="231"/>
      <c r="F66" s="250"/>
      <c r="G66" s="250"/>
      <c r="H66" s="250"/>
      <c r="I66" s="251"/>
      <c r="K66" s="252" t="s">
        <v>104</v>
      </c>
      <c r="L66" s="253">
        <f>[2]Invoerenduet!$CE$9</f>
        <v>0</v>
      </c>
      <c r="M66" s="236" t="s">
        <v>105</v>
      </c>
    </row>
    <row r="67" spans="1:17" ht="12.75" customHeight="1" thickTop="1">
      <c r="B67" s="238" t="s">
        <v>108</v>
      </c>
      <c r="C67" s="254" t="str">
        <f>[2]Invoerenduet!$F$9</f>
        <v>De Dolfijn</v>
      </c>
      <c r="D67" s="231"/>
      <c r="E67" s="231"/>
      <c r="F67" s="250"/>
      <c r="G67" s="250"/>
      <c r="H67" s="250"/>
      <c r="I67" s="251"/>
      <c r="K67" s="252" t="s">
        <v>107</v>
      </c>
      <c r="L67" s="235">
        <f>[2]Invoerenduet!$CF$9</f>
        <v>60.629000000000005</v>
      </c>
      <c r="M67" s="210">
        <f>[2]Invoerenduet!$C$2</f>
        <v>100</v>
      </c>
      <c r="N67" s="255" t="s">
        <v>149</v>
      </c>
      <c r="O67" s="220">
        <f>[2]Invoerenduet!$CH$9</f>
        <v>60.628999999999998</v>
      </c>
      <c r="Q67" s="254">
        <f>[2]Invoerenduet!$CG$9</f>
        <v>4</v>
      </c>
    </row>
    <row r="68" spans="1:17" ht="12.75" customHeight="1" thickBot="1">
      <c r="A68" s="237"/>
      <c r="D68" s="231"/>
      <c r="E68" s="231"/>
      <c r="F68" s="250"/>
      <c r="G68" s="250"/>
      <c r="H68" s="250"/>
      <c r="I68" s="251"/>
      <c r="K68" s="252" t="s">
        <v>150</v>
      </c>
      <c r="L68" s="235">
        <f>[2]Invoerenduet!$S$9</f>
        <v>0</v>
      </c>
      <c r="M68" s="210">
        <f>[2]Invoerenduet!$C$1</f>
        <v>0</v>
      </c>
      <c r="N68" s="255" t="s">
        <v>149</v>
      </c>
      <c r="O68" s="220">
        <f>[2]Invoerenduet!$CI$9</f>
        <v>0</v>
      </c>
      <c r="P68" s="236" t="s">
        <v>142</v>
      </c>
      <c r="Q68" s="210" t="str">
        <f>[2]Invoerenduet!$T$9</f>
        <v/>
      </c>
    </row>
    <row r="69" spans="1:17" ht="12.75" customHeight="1" thickTop="1">
      <c r="A69" s="237"/>
      <c r="D69" s="231"/>
      <c r="E69" s="231"/>
      <c r="F69" s="250"/>
      <c r="G69" s="250"/>
      <c r="H69" s="250"/>
      <c r="I69" s="251"/>
      <c r="K69" s="252" t="s">
        <v>109</v>
      </c>
      <c r="L69" s="235"/>
      <c r="O69" s="256">
        <f>[2]Invoerenduet!$C$9</f>
        <v>60.628999999999998</v>
      </c>
      <c r="P69" s="241" t="s">
        <v>142</v>
      </c>
    </row>
    <row r="70" spans="1:17" ht="18" customHeight="1">
      <c r="C70" s="237"/>
      <c r="F70" s="257"/>
      <c r="G70" s="257"/>
      <c r="H70" s="257"/>
      <c r="I70" s="257"/>
      <c r="J70" s="257"/>
      <c r="K70" s="257"/>
      <c r="L70" s="235"/>
      <c r="O70" s="220"/>
    </row>
    <row r="71" spans="1:17">
      <c r="A71" s="230">
        <f>[2]Invoerenduet!$B$10</f>
        <v>5</v>
      </c>
      <c r="B71" s="231" t="str">
        <f>[2]Invoerenduet!$D$10</f>
        <v>Aquarijn</v>
      </c>
      <c r="C71" s="218"/>
      <c r="D71" s="210" t="s">
        <v>101</v>
      </c>
      <c r="E71" s="232">
        <v>0.3</v>
      </c>
      <c r="F71" s="233">
        <f>[2]Invoerenduet!$Z$10</f>
        <v>5.7</v>
      </c>
      <c r="G71" s="233">
        <f>[2]Invoerenduet!$AA$10</f>
        <v>5.6</v>
      </c>
      <c r="H71" s="233">
        <f>[2]Invoerenduet!$AB$10</f>
        <v>5.9</v>
      </c>
      <c r="I71" s="233">
        <f>[2]Invoerenduet!$AC$10</f>
        <v>5.8</v>
      </c>
      <c r="J71" s="233">
        <f>[2]Invoerenduet!$AD$10</f>
        <v>0.5</v>
      </c>
      <c r="K71" s="234">
        <f>[2]Invoerenduet!$AE$10</f>
        <v>17.100000000000001</v>
      </c>
      <c r="L71" s="235">
        <f>[2]Invoerenduet!$AF$10</f>
        <v>17.100000000000001</v>
      </c>
      <c r="M71" s="236" t="s">
        <v>142</v>
      </c>
    </row>
    <row r="72" spans="1:17">
      <c r="A72" s="237" t="str">
        <f>[2]Invoerenduet!$I$10</f>
        <v>x</v>
      </c>
      <c r="B72" s="231" t="str">
        <f>[2]Invoerenduet!$G$10</f>
        <v>Fleur Vergeer</v>
      </c>
      <c r="C72" s="238">
        <f>[2]Invoerenduet!$H$10</f>
        <v>200403206</v>
      </c>
      <c r="D72" s="210" t="s">
        <v>102</v>
      </c>
      <c r="E72" s="232">
        <v>0.3</v>
      </c>
      <c r="F72" s="239">
        <f>[2]Invoerenduet!$AM$10</f>
        <v>6.1</v>
      </c>
      <c r="G72" s="239">
        <f>[2]Invoerenduet!$AN$10</f>
        <v>6.3</v>
      </c>
      <c r="H72" s="239">
        <f>[2]Invoerenduet!$AO$10</f>
        <v>6.1</v>
      </c>
      <c r="I72" s="239">
        <f>[2]Invoerenduet!$AP$10</f>
        <v>5.4</v>
      </c>
      <c r="J72" s="239">
        <f>[2]Invoerenduet!$AQ$10</f>
        <v>5.8</v>
      </c>
      <c r="K72" s="240">
        <f>[2]Invoerenduet!$AR$10</f>
        <v>18</v>
      </c>
      <c r="L72" s="235">
        <f>[2]Invoerenduet!$AS$10</f>
        <v>18</v>
      </c>
      <c r="M72" s="241" t="s">
        <v>142</v>
      </c>
    </row>
    <row r="73" spans="1:17">
      <c r="A73" s="237" t="str">
        <f>[2]Invoerenduet!$L$10</f>
        <v>x</v>
      </c>
      <c r="B73" s="231" t="str">
        <f>[2]Invoerenduet!$J$10</f>
        <v>Selin Bildik</v>
      </c>
      <c r="C73" s="238">
        <f>[2]Invoerenduet!K$10</f>
        <v>200603120</v>
      </c>
      <c r="D73" s="242" t="s">
        <v>143</v>
      </c>
      <c r="E73" s="243">
        <f>[2]Invoerenduet!$BT$5</f>
        <v>2.5</v>
      </c>
      <c r="F73" s="244">
        <f>[2]Invoerenduet!$AU$10/10</f>
        <v>5.7</v>
      </c>
      <c r="G73" s="244">
        <f>[2]Invoerenduet!$AZ$10/10</f>
        <v>5.8</v>
      </c>
      <c r="H73" s="244">
        <f>[2]Invoerenduet!$BE$10/10</f>
        <v>6.7</v>
      </c>
      <c r="I73" s="244">
        <f>[2]Invoerenduet!$BJ$10/10</f>
        <v>6.3</v>
      </c>
      <c r="J73" s="244">
        <f>[2]Invoerenduet!$BO$10/10</f>
        <v>6</v>
      </c>
      <c r="K73" s="245">
        <f>[2]Invoerenduet!$BT$10</f>
        <v>15.083299999999999</v>
      </c>
      <c r="L73" s="235"/>
    </row>
    <row r="74" spans="1:17" ht="12.75" customHeight="1">
      <c r="A74" s="237" t="str">
        <f>[2]Invoerenduet!$O$10</f>
        <v>res</v>
      </c>
      <c r="B74" s="231" t="str">
        <f>[2]Invoerenduet!$M$10</f>
        <v>Iris Verheggen</v>
      </c>
      <c r="C74" s="238">
        <f>[2]Invoerenduet!$N$10</f>
        <v>200600062</v>
      </c>
      <c r="D74" s="242" t="s">
        <v>144</v>
      </c>
      <c r="E74" s="243">
        <f>[2]Invoerenduet!$BU$5</f>
        <v>2.4</v>
      </c>
      <c r="F74" s="244">
        <f>[2]Invoerenduet!$AV$10/10</f>
        <v>5.7</v>
      </c>
      <c r="G74" s="244">
        <f>[2]Invoerenduet!$BA$10/10</f>
        <v>5.7</v>
      </c>
      <c r="H74" s="244">
        <f>[2]Invoerenduet!$BF$10/10</f>
        <v>6.2</v>
      </c>
      <c r="I74" s="244">
        <f>[2]Invoerenduet!$BK$10/10</f>
        <v>6.1</v>
      </c>
      <c r="J74" s="244">
        <f>[2]Invoerenduet!$BP$10/10</f>
        <v>6.5</v>
      </c>
      <c r="K74" s="245">
        <f>[2]Invoerenduet!$BU$10</f>
        <v>14.4</v>
      </c>
    </row>
    <row r="75" spans="1:17" ht="12.75" customHeight="1">
      <c r="B75" s="225"/>
      <c r="C75" s="218"/>
      <c r="D75" s="242" t="s">
        <v>169</v>
      </c>
      <c r="E75" s="243">
        <f>[2]Invoerenduet!$BV$5</f>
        <v>2.6</v>
      </c>
      <c r="F75" s="244">
        <f>[2]Invoerenduet!$AW$10/10</f>
        <v>5.9</v>
      </c>
      <c r="G75" s="244">
        <f>[2]Invoerenduet!$BB$10/10</f>
        <v>5.9</v>
      </c>
      <c r="H75" s="244">
        <f>[2]Invoerenduet!$BG$10/10</f>
        <v>6.4</v>
      </c>
      <c r="I75" s="244">
        <f>[2]Invoerenduet!$BL$10/10</f>
        <v>5.8</v>
      </c>
      <c r="J75" s="244">
        <f>[2]Invoerenduet!$BQ$10/10</f>
        <v>5.0999999999999996</v>
      </c>
      <c r="K75" s="245">
        <f>[2]Invoerenduet!$BV$10</f>
        <v>15.253299999999999</v>
      </c>
      <c r="L75" s="235"/>
    </row>
    <row r="76" spans="1:17" ht="12.75" customHeight="1">
      <c r="D76" s="242" t="s">
        <v>146</v>
      </c>
      <c r="E76" s="243">
        <f>[2]Invoerenduet!$BW$5</f>
        <v>2.7</v>
      </c>
      <c r="F76" s="244">
        <f>[2]Invoerenduet!$AX$10/10</f>
        <v>6.2</v>
      </c>
      <c r="G76" s="244">
        <f>[2]Invoerenduet!$BC$10/10</f>
        <v>6.1</v>
      </c>
      <c r="H76" s="244">
        <f>[2]Invoerenduet!$BH$10/10</f>
        <v>5.9</v>
      </c>
      <c r="I76" s="244">
        <f>[2]Invoerenduet!$BM$10/10</f>
        <v>5.9</v>
      </c>
      <c r="J76" s="244">
        <f>[2]Invoerenduet!$BR$10/10</f>
        <v>5.5</v>
      </c>
      <c r="K76" s="245">
        <f>[2]Invoerenduet!$BW$10</f>
        <v>16.11</v>
      </c>
      <c r="L76" s="235"/>
    </row>
    <row r="77" spans="1:17" ht="12.75" customHeight="1">
      <c r="D77" s="242" t="s">
        <v>147</v>
      </c>
      <c r="E77" s="243">
        <f>[2]Invoerenduet!$BX$5</f>
        <v>2.1</v>
      </c>
      <c r="F77" s="246">
        <f>[2]Invoerenduet!$AY$10/10</f>
        <v>5.7</v>
      </c>
      <c r="G77" s="246">
        <f>[2]Invoerenduet!$BD$10/10</f>
        <v>6</v>
      </c>
      <c r="H77" s="246">
        <f>[2]Invoerenduet!$BI$10/10</f>
        <v>6.2</v>
      </c>
      <c r="I77" s="246">
        <f>[2]Invoerenduet!$BN$10/10</f>
        <v>6.3</v>
      </c>
      <c r="J77" s="246">
        <f>[2]Invoerenduet!$BS$10/10</f>
        <v>5.7</v>
      </c>
      <c r="K77" s="247">
        <f>[2]Invoerenduet!$BX$10</f>
        <v>12.53</v>
      </c>
      <c r="L77" s="235"/>
      <c r="M77" s="236"/>
    </row>
    <row r="78" spans="1:17" ht="12.75" customHeight="1">
      <c r="E78" s="232">
        <v>0.4</v>
      </c>
      <c r="J78" s="248"/>
      <c r="K78" s="249">
        <f>SUM(K73:K77)</f>
        <v>73.376599999999996</v>
      </c>
      <c r="L78" s="235">
        <f>[2]Invoerenduet!$CA$10</f>
        <v>23.862300000000001</v>
      </c>
      <c r="M78" s="236" t="s">
        <v>148</v>
      </c>
    </row>
    <row r="79" spans="1:17" ht="12.75" customHeight="1" thickBot="1">
      <c r="B79" s="238" t="s">
        <v>106</v>
      </c>
      <c r="C79" s="210" t="str">
        <f>[2]Invoerenduet!$E$10</f>
        <v>Lone Digger</v>
      </c>
      <c r="D79" s="231"/>
      <c r="E79" s="231"/>
      <c r="F79" s="250"/>
      <c r="G79" s="250"/>
      <c r="H79" s="250"/>
      <c r="I79" s="251"/>
      <c r="K79" s="252" t="s">
        <v>104</v>
      </c>
      <c r="L79" s="253">
        <f>[2]Invoerenduet!$CE$10</f>
        <v>0</v>
      </c>
      <c r="M79" s="236" t="s">
        <v>105</v>
      </c>
    </row>
    <row r="80" spans="1:17" ht="12.75" customHeight="1" thickTop="1">
      <c r="B80" s="238" t="s">
        <v>108</v>
      </c>
      <c r="C80" s="254" t="str">
        <f>[2]Invoerenduet!$F$10</f>
        <v>Aquarijn</v>
      </c>
      <c r="D80" s="231"/>
      <c r="E80" s="231"/>
      <c r="F80" s="250"/>
      <c r="G80" s="250"/>
      <c r="H80" s="250"/>
      <c r="I80" s="251"/>
      <c r="K80" s="252" t="s">
        <v>107</v>
      </c>
      <c r="L80" s="235">
        <f>[2]Invoerenduet!$CF$10</f>
        <v>58.962299999999999</v>
      </c>
      <c r="M80" s="210">
        <f>[2]Invoerenduet!$C$2</f>
        <v>100</v>
      </c>
      <c r="N80" s="255" t="s">
        <v>149</v>
      </c>
      <c r="O80" s="220">
        <f>[2]Invoerenduet!$CH$10</f>
        <v>58.962299999999999</v>
      </c>
      <c r="Q80" s="254">
        <f>[2]Invoerenduet!$CG$10</f>
        <v>5</v>
      </c>
    </row>
    <row r="81" spans="1:17" ht="12.75" customHeight="1" thickBot="1">
      <c r="A81" s="237"/>
      <c r="D81" s="231"/>
      <c r="E81" s="231"/>
      <c r="F81" s="250"/>
      <c r="G81" s="250"/>
      <c r="H81" s="250"/>
      <c r="I81" s="251"/>
      <c r="K81" s="252" t="s">
        <v>150</v>
      </c>
      <c r="L81" s="235">
        <f>[2]Invoerenduet!$S$10</f>
        <v>0</v>
      </c>
      <c r="M81" s="210">
        <f>[2]Invoerenduet!$C$1</f>
        <v>0</v>
      </c>
      <c r="N81" s="255" t="s">
        <v>149</v>
      </c>
      <c r="O81" s="220">
        <f>[2]Invoerenduet!$CI$10</f>
        <v>0</v>
      </c>
      <c r="P81" s="236" t="s">
        <v>142</v>
      </c>
      <c r="Q81" s="210" t="str">
        <f>[2]Invoerenduet!$T$10</f>
        <v/>
      </c>
    </row>
    <row r="82" spans="1:17" ht="12.75" customHeight="1" thickTop="1">
      <c r="A82" s="237"/>
      <c r="D82" s="231"/>
      <c r="E82" s="231"/>
      <c r="F82" s="250"/>
      <c r="G82" s="250"/>
      <c r="H82" s="250"/>
      <c r="I82" s="251"/>
      <c r="K82" s="252" t="s">
        <v>109</v>
      </c>
      <c r="L82" s="235"/>
      <c r="O82" s="256">
        <f>[2]Invoerenduet!$C$10</f>
        <v>58.962299999999999</v>
      </c>
      <c r="P82" s="241" t="s">
        <v>142</v>
      </c>
    </row>
    <row r="83" spans="1:17" ht="18" customHeight="1">
      <c r="C83" s="237"/>
      <c r="F83" s="257"/>
      <c r="G83" s="257"/>
      <c r="H83" s="257"/>
      <c r="I83" s="257"/>
      <c r="J83" s="257"/>
      <c r="K83" s="257"/>
      <c r="L83" s="235"/>
      <c r="O83" s="220"/>
    </row>
    <row r="84" spans="1:17">
      <c r="A84" s="230">
        <f>[2]Invoerenduet!$B$11</f>
        <v>6</v>
      </c>
      <c r="B84" s="231">
        <f>[2]Invoerenduet!$D$11</f>
        <v>0</v>
      </c>
      <c r="C84" s="218"/>
      <c r="D84" s="210" t="s">
        <v>101</v>
      </c>
      <c r="E84" s="232">
        <v>0.3</v>
      </c>
      <c r="F84" s="233">
        <f>[2]Invoerenduet!$Z$11</f>
        <v>0</v>
      </c>
      <c r="G84" s="233">
        <f>[2]Invoerenduet!$AA$11</f>
        <v>0</v>
      </c>
      <c r="H84" s="233">
        <f>[2]Invoerenduet!$AB$11</f>
        <v>0</v>
      </c>
      <c r="I84" s="233">
        <f>[2]Invoerenduet!$AC$11</f>
        <v>0</v>
      </c>
      <c r="J84" s="233">
        <f>[2]Invoerenduet!$AD$11</f>
        <v>0</v>
      </c>
      <c r="K84" s="234">
        <f>[2]Invoerenduet!$AE$11</f>
        <v>0</v>
      </c>
      <c r="L84" s="235">
        <f>[2]Invoerenduet!$AF$11</f>
        <v>0</v>
      </c>
      <c r="M84" s="236" t="s">
        <v>142</v>
      </c>
    </row>
    <row r="85" spans="1:17">
      <c r="A85" s="237">
        <f>[2]Invoerenduet!$I$11</f>
        <v>0</v>
      </c>
      <c r="B85" s="231">
        <f>[2]Invoerenduet!$G$11</f>
        <v>0</v>
      </c>
      <c r="C85" s="238">
        <f>[2]Invoerenduet!$H$11</f>
        <v>0</v>
      </c>
      <c r="D85" s="210" t="s">
        <v>102</v>
      </c>
      <c r="E85" s="232">
        <v>0.3</v>
      </c>
      <c r="F85" s="239">
        <f>[2]Invoerenduet!$AM$11</f>
        <v>0</v>
      </c>
      <c r="G85" s="239">
        <f>[2]Invoerenduet!$AN$11</f>
        <v>0</v>
      </c>
      <c r="H85" s="239">
        <f>[2]Invoerenduet!$AO$11</f>
        <v>0</v>
      </c>
      <c r="I85" s="239">
        <f>[2]Invoerenduet!$AP$11</f>
        <v>0</v>
      </c>
      <c r="J85" s="239">
        <f>[2]Invoerenduet!$AQ$11</f>
        <v>0</v>
      </c>
      <c r="K85" s="240">
        <f>[2]Invoerenduet!$AR$11</f>
        <v>0</v>
      </c>
      <c r="L85" s="235">
        <f>[2]Invoerenduet!$AS$11</f>
        <v>0</v>
      </c>
      <c r="M85" s="241" t="s">
        <v>142</v>
      </c>
    </row>
    <row r="86" spans="1:17">
      <c r="A86" s="237">
        <f>[2]Invoerenduet!$L$11</f>
        <v>0</v>
      </c>
      <c r="B86" s="231">
        <f>[2]Invoerenduet!$J$11</f>
        <v>0</v>
      </c>
      <c r="C86" s="238">
        <f>[2]Invoerenduet!K$11</f>
        <v>0</v>
      </c>
      <c r="D86" s="242" t="s">
        <v>143</v>
      </c>
      <c r="E86" s="243">
        <f>[2]Invoerenduet!$BT$5</f>
        <v>2.5</v>
      </c>
      <c r="F86" s="244">
        <f>[2]Invoerenduet!$AU$11/10</f>
        <v>0</v>
      </c>
      <c r="G86" s="244">
        <f>[2]Invoerenduet!$AZ$11/10</f>
        <v>0</v>
      </c>
      <c r="H86" s="244">
        <f>[2]Invoerenduet!$BE$11/10</f>
        <v>0</v>
      </c>
      <c r="I86" s="244">
        <f>[2]Invoerenduet!$BJ$11/10</f>
        <v>0</v>
      </c>
      <c r="J86" s="244">
        <f>[2]Invoerenduet!$BO$11/10</f>
        <v>0</v>
      </c>
      <c r="K86" s="245">
        <f>[2]Invoerenduet!$BT$11</f>
        <v>0</v>
      </c>
      <c r="L86" s="235"/>
    </row>
    <row r="87" spans="1:17" ht="12.75" customHeight="1">
      <c r="A87" s="237">
        <f>[2]Invoerenduet!$O$11</f>
        <v>0</v>
      </c>
      <c r="B87" s="231">
        <f>[2]Invoerenduet!$M$11</f>
        <v>0</v>
      </c>
      <c r="C87" s="238">
        <f>[2]Invoerenduet!$N$11</f>
        <v>0</v>
      </c>
      <c r="D87" s="242" t="s">
        <v>144</v>
      </c>
      <c r="E87" s="243">
        <f>[2]Invoerenduet!$BU$5</f>
        <v>2.4</v>
      </c>
      <c r="F87" s="244">
        <f>[2]Invoerenduet!$AV$11/10</f>
        <v>0</v>
      </c>
      <c r="G87" s="244">
        <f>[2]Invoerenduet!$BA$11/10</f>
        <v>0</v>
      </c>
      <c r="H87" s="244">
        <f>[2]Invoerenduet!$BF$11/10</f>
        <v>0</v>
      </c>
      <c r="I87" s="244">
        <f>[2]Invoerenduet!$BK$11/10</f>
        <v>0</v>
      </c>
      <c r="J87" s="244">
        <f>[2]Invoerenduet!$BP$11/10</f>
        <v>0</v>
      </c>
      <c r="K87" s="245">
        <f>[2]Invoerenduet!$BU$11</f>
        <v>0</v>
      </c>
    </row>
    <row r="88" spans="1:17" ht="12.75" customHeight="1">
      <c r="B88" s="225"/>
      <c r="C88" s="218"/>
      <c r="D88" s="242" t="s">
        <v>169</v>
      </c>
      <c r="E88" s="243">
        <f>[2]Invoerenduet!$BV$5</f>
        <v>2.6</v>
      </c>
      <c r="F88" s="244">
        <f>[2]Invoerenduet!$AW$11/10</f>
        <v>0</v>
      </c>
      <c r="G88" s="244">
        <f>[2]Invoerenduet!$BB$11/10</f>
        <v>0</v>
      </c>
      <c r="H88" s="244">
        <f>[2]Invoerenduet!$BG$11/10</f>
        <v>0</v>
      </c>
      <c r="I88" s="244">
        <f>[2]Invoerenduet!$BL$11/10</f>
        <v>0</v>
      </c>
      <c r="J88" s="244">
        <f>[2]Invoerenduet!$BQ$11/10</f>
        <v>0</v>
      </c>
      <c r="K88" s="245">
        <f>[2]Invoerenduet!$BV$11</f>
        <v>0</v>
      </c>
      <c r="L88" s="235"/>
    </row>
    <row r="89" spans="1:17" ht="12.75" customHeight="1">
      <c r="D89" s="242" t="s">
        <v>146</v>
      </c>
      <c r="E89" s="243">
        <f>[2]Invoerenduet!$BW$5</f>
        <v>2.7</v>
      </c>
      <c r="F89" s="244">
        <f>[2]Invoerenduet!$AX$11/10</f>
        <v>0</v>
      </c>
      <c r="G89" s="244">
        <f>[2]Invoerenduet!$BC$11/10</f>
        <v>0</v>
      </c>
      <c r="H89" s="244">
        <f>[2]Invoerenduet!$BH$11/10</f>
        <v>0</v>
      </c>
      <c r="I89" s="244">
        <f>[2]Invoerenduet!$BM$11/10</f>
        <v>0</v>
      </c>
      <c r="J89" s="244">
        <f>[2]Invoerenduet!$BR$11/10</f>
        <v>0</v>
      </c>
      <c r="K89" s="245">
        <f>[2]Invoerenduet!$BW$11</f>
        <v>0</v>
      </c>
      <c r="L89" s="235"/>
    </row>
    <row r="90" spans="1:17" ht="12.75" customHeight="1">
      <c r="D90" s="242" t="s">
        <v>147</v>
      </c>
      <c r="E90" s="243">
        <f>[2]Invoerenduet!$BX$5</f>
        <v>2.1</v>
      </c>
      <c r="F90" s="246">
        <f>[2]Invoerenduet!$AY$11/10</f>
        <v>0</v>
      </c>
      <c r="G90" s="246">
        <f>[2]Invoerenduet!$BD$11/10</f>
        <v>0</v>
      </c>
      <c r="H90" s="246">
        <f>[2]Invoerenduet!$BI$11/10</f>
        <v>0</v>
      </c>
      <c r="I90" s="246">
        <f>[2]Invoerenduet!$BN$11/10</f>
        <v>0</v>
      </c>
      <c r="J90" s="246">
        <f>[2]Invoerenduet!$BS$11/10</f>
        <v>0</v>
      </c>
      <c r="K90" s="247">
        <f>[2]Invoerenduet!$BX$11</f>
        <v>0</v>
      </c>
      <c r="L90" s="235"/>
      <c r="M90" s="236"/>
    </row>
    <row r="91" spans="1:17" ht="12.75" customHeight="1">
      <c r="E91" s="232">
        <v>0.4</v>
      </c>
      <c r="J91" s="248"/>
      <c r="K91" s="249">
        <f>SUM(K86:K90)</f>
        <v>0</v>
      </c>
      <c r="L91" s="235">
        <f>[2]Invoerenduet!$CA$11</f>
        <v>0</v>
      </c>
      <c r="M91" s="236" t="s">
        <v>148</v>
      </c>
    </row>
    <row r="92" spans="1:17" ht="12.75" customHeight="1" thickBot="1">
      <c r="B92" s="238" t="s">
        <v>106</v>
      </c>
      <c r="C92" s="210">
        <f>[2]Invoerenduet!$E$11</f>
        <v>0</v>
      </c>
      <c r="D92" s="231"/>
      <c r="E92" s="231"/>
      <c r="F92" s="250"/>
      <c r="G92" s="250"/>
      <c r="H92" s="250"/>
      <c r="I92" s="251"/>
      <c r="K92" s="252" t="s">
        <v>104</v>
      </c>
      <c r="L92" s="253">
        <f>[2]Invoerenduet!$CE$11</f>
        <v>0</v>
      </c>
      <c r="M92" s="236" t="s">
        <v>105</v>
      </c>
    </row>
    <row r="93" spans="1:17" ht="12.75" customHeight="1" thickTop="1">
      <c r="B93" s="238" t="s">
        <v>108</v>
      </c>
      <c r="C93" s="254">
        <f>[2]Invoerenduet!$F$11</f>
        <v>0</v>
      </c>
      <c r="D93" s="231"/>
      <c r="E93" s="231"/>
      <c r="F93" s="250"/>
      <c r="G93" s="250"/>
      <c r="H93" s="250"/>
      <c r="I93" s="251"/>
      <c r="K93" s="252" t="s">
        <v>107</v>
      </c>
      <c r="L93" s="235">
        <f>[2]Invoerenduet!$CF$11</f>
        <v>0</v>
      </c>
      <c r="M93" s="210">
        <f>[2]Invoerenduet!$C$2</f>
        <v>100</v>
      </c>
      <c r="N93" s="255" t="s">
        <v>149</v>
      </c>
      <c r="O93" s="220">
        <f>[2]Invoerenduet!$CH$11</f>
        <v>0</v>
      </c>
      <c r="Q93" s="254">
        <f>[2]Invoerenduet!$CG$11</f>
        <v>6</v>
      </c>
    </row>
    <row r="94" spans="1:17" ht="12.75" customHeight="1" thickBot="1">
      <c r="A94" s="237"/>
      <c r="D94" s="231"/>
      <c r="E94" s="231"/>
      <c r="F94" s="250"/>
      <c r="G94" s="250"/>
      <c r="H94" s="250"/>
      <c r="I94" s="251"/>
      <c r="K94" s="252" t="s">
        <v>150</v>
      </c>
      <c r="L94" s="235">
        <f>[2]Invoerenduet!$S$11</f>
        <v>0</v>
      </c>
      <c r="M94" s="210">
        <f>[2]Invoerenduet!$C$1</f>
        <v>0</v>
      </c>
      <c r="N94" s="255" t="s">
        <v>149</v>
      </c>
      <c r="O94" s="220">
        <f>[2]Invoerenduet!$CI$11</f>
        <v>0</v>
      </c>
      <c r="P94" s="236" t="s">
        <v>142</v>
      </c>
      <c r="Q94" s="210" t="str">
        <f>[2]Invoerenduet!$T$11</f>
        <v/>
      </c>
    </row>
    <row r="95" spans="1:17" ht="12.75" customHeight="1" thickTop="1">
      <c r="A95" s="237"/>
      <c r="D95" s="231"/>
      <c r="E95" s="231"/>
      <c r="F95" s="250"/>
      <c r="G95" s="250"/>
      <c r="H95" s="250"/>
      <c r="I95" s="251"/>
      <c r="K95" s="252" t="s">
        <v>109</v>
      </c>
      <c r="L95" s="235"/>
      <c r="O95" s="256">
        <f>[2]Invoerenduet!$C$11</f>
        <v>0</v>
      </c>
      <c r="P95" s="241" t="s">
        <v>142</v>
      </c>
    </row>
    <row r="96" spans="1:17" ht="18" customHeight="1">
      <c r="C96" s="237"/>
      <c r="F96" s="257"/>
      <c r="G96" s="257"/>
      <c r="H96" s="257"/>
      <c r="I96" s="257"/>
      <c r="J96" s="257"/>
      <c r="K96" s="257"/>
      <c r="L96" s="235"/>
      <c r="O96" s="220"/>
    </row>
    <row r="97" spans="1:17">
      <c r="A97" s="230">
        <f>[2]Invoerenduet!$B$12</f>
        <v>6</v>
      </c>
      <c r="B97" s="231" t="str">
        <f>[2]Invoerenduet!$D$12</f>
        <v/>
      </c>
      <c r="C97" s="218"/>
      <c r="D97" s="210" t="s">
        <v>101</v>
      </c>
      <c r="E97" s="232">
        <v>0.3</v>
      </c>
      <c r="F97" s="233">
        <f>[2]Invoerenduet!$Z$12</f>
        <v>0</v>
      </c>
      <c r="G97" s="233">
        <f>[2]Invoerenduet!$AA$12</f>
        <v>0</v>
      </c>
      <c r="H97" s="233">
        <f>[2]Invoerenduet!$AB$12</f>
        <v>0</v>
      </c>
      <c r="I97" s="233">
        <f>[2]Invoerenduet!$AC$12</f>
        <v>0</v>
      </c>
      <c r="J97" s="233">
        <f>[2]Invoerenduet!$AD$12</f>
        <v>0</v>
      </c>
      <c r="K97" s="234">
        <f>[2]Invoerenduet!$AE$12</f>
        <v>0</v>
      </c>
      <c r="L97" s="235">
        <f>[2]Invoerenduet!$AF$12</f>
        <v>0</v>
      </c>
      <c r="M97" s="236" t="s">
        <v>142</v>
      </c>
    </row>
    <row r="98" spans="1:17">
      <c r="A98" s="237">
        <f>[2]Invoerenduet!$I$12</f>
        <v>0</v>
      </c>
      <c r="B98" s="231" t="str">
        <f>[2]Invoerenduet!$G$12</f>
        <v/>
      </c>
      <c r="C98" s="238">
        <f>[2]Invoerenduet!$H$12</f>
        <v>0</v>
      </c>
      <c r="D98" s="210" t="s">
        <v>102</v>
      </c>
      <c r="E98" s="232">
        <v>0.3</v>
      </c>
      <c r="F98" s="239">
        <f>[2]Invoerenduet!$AM$12</f>
        <v>0</v>
      </c>
      <c r="G98" s="239">
        <f>[2]Invoerenduet!$AN$12</f>
        <v>0</v>
      </c>
      <c r="H98" s="239">
        <f>[2]Invoerenduet!$AO$12</f>
        <v>0</v>
      </c>
      <c r="I98" s="239">
        <f>[2]Invoerenduet!$AP$12</f>
        <v>0</v>
      </c>
      <c r="J98" s="239">
        <f>[2]Invoerenduet!$AQ$12</f>
        <v>0</v>
      </c>
      <c r="K98" s="240">
        <f>[2]Invoerenduet!$AR$12</f>
        <v>0</v>
      </c>
      <c r="L98" s="235">
        <f>[2]Invoerenduet!$AS$12</f>
        <v>0</v>
      </c>
      <c r="M98" s="241" t="s">
        <v>142</v>
      </c>
    </row>
    <row r="99" spans="1:17">
      <c r="A99" s="237">
        <f>[2]Invoerenduet!$L$12</f>
        <v>0</v>
      </c>
      <c r="B99" s="231" t="str">
        <f>[2]Invoerenduet!$J$12</f>
        <v/>
      </c>
      <c r="C99" s="238">
        <f>[2]Invoerenduet!K$12</f>
        <v>0</v>
      </c>
      <c r="D99" s="242" t="s">
        <v>143</v>
      </c>
      <c r="E99" s="243">
        <f>[2]Invoerenduet!$BT$5</f>
        <v>2.5</v>
      </c>
      <c r="F99" s="244">
        <f>[2]Invoerenduet!$AU$12/10</f>
        <v>0</v>
      </c>
      <c r="G99" s="244">
        <f>[2]Invoerenduet!$AZ$12/10</f>
        <v>0</v>
      </c>
      <c r="H99" s="244">
        <f>[2]Invoerenduet!$BE$12/10</f>
        <v>0</v>
      </c>
      <c r="I99" s="244">
        <f>[2]Invoerenduet!$BJ$12/10</f>
        <v>0</v>
      </c>
      <c r="J99" s="244">
        <f>[2]Invoerenduet!$BO$12/10</f>
        <v>0</v>
      </c>
      <c r="K99" s="245">
        <f>[2]Invoerenduet!$BT$12</f>
        <v>0</v>
      </c>
      <c r="L99" s="235"/>
    </row>
    <row r="100" spans="1:17" ht="12.75" customHeight="1">
      <c r="A100" s="237">
        <f>[2]Invoerenduet!$O$12</f>
        <v>0</v>
      </c>
      <c r="B100" s="231" t="str">
        <f>[2]Invoerenduet!$M$12</f>
        <v/>
      </c>
      <c r="C100" s="238">
        <f>[2]Invoerenduet!$N$12</f>
        <v>0</v>
      </c>
      <c r="D100" s="242" t="s">
        <v>144</v>
      </c>
      <c r="E100" s="243">
        <f>[2]Invoerenduet!$BU$5</f>
        <v>2.4</v>
      </c>
      <c r="F100" s="244">
        <f>[2]Invoerenduet!$AV$12/10</f>
        <v>0</v>
      </c>
      <c r="G100" s="244">
        <f>[2]Invoerenduet!$BA$12/10</f>
        <v>0</v>
      </c>
      <c r="H100" s="244">
        <f>[2]Invoerenduet!$BF$12/10</f>
        <v>0</v>
      </c>
      <c r="I100" s="244">
        <f>[2]Invoerenduet!$BK$12/10</f>
        <v>0</v>
      </c>
      <c r="J100" s="244">
        <f>[2]Invoerenduet!$BP$12/10</f>
        <v>0</v>
      </c>
      <c r="K100" s="245">
        <f>[2]Invoerenduet!$BU$12</f>
        <v>0</v>
      </c>
    </row>
    <row r="101" spans="1:17" ht="12.75" customHeight="1">
      <c r="B101" s="225"/>
      <c r="C101" s="218"/>
      <c r="D101" s="242" t="s">
        <v>169</v>
      </c>
      <c r="E101" s="243">
        <f>[2]Invoerenduet!$BV$5</f>
        <v>2.6</v>
      </c>
      <c r="F101" s="244">
        <f>[2]Invoerenduet!$AW$12/10</f>
        <v>0</v>
      </c>
      <c r="G101" s="244">
        <f>[2]Invoerenduet!$BB$12/10</f>
        <v>0</v>
      </c>
      <c r="H101" s="244">
        <f>[2]Invoerenduet!$BG$12/10</f>
        <v>0</v>
      </c>
      <c r="I101" s="244">
        <f>[2]Invoerenduet!$BL$12/10</f>
        <v>0</v>
      </c>
      <c r="J101" s="244">
        <f>[2]Invoerenduet!$BQ$12/10</f>
        <v>0</v>
      </c>
      <c r="K101" s="245">
        <f>[2]Invoerenduet!$BV$12</f>
        <v>0</v>
      </c>
      <c r="L101" s="235"/>
    </row>
    <row r="102" spans="1:17" ht="12.75" customHeight="1">
      <c r="D102" s="242" t="s">
        <v>146</v>
      </c>
      <c r="E102" s="243">
        <f>[2]Invoerenduet!$BW$5</f>
        <v>2.7</v>
      </c>
      <c r="F102" s="244">
        <f>[2]Invoerenduet!$AX$12/10</f>
        <v>0</v>
      </c>
      <c r="G102" s="244">
        <f>[2]Invoerenduet!$BC$12/10</f>
        <v>0</v>
      </c>
      <c r="H102" s="244">
        <f>[2]Invoerenduet!$BH$12/10</f>
        <v>0</v>
      </c>
      <c r="I102" s="244">
        <f>[2]Invoerenduet!$BM$12/10</f>
        <v>0</v>
      </c>
      <c r="J102" s="244">
        <f>[2]Invoerenduet!$BR$12/10</f>
        <v>0</v>
      </c>
      <c r="K102" s="245">
        <f>[2]Invoerenduet!$BW$12</f>
        <v>0</v>
      </c>
      <c r="L102" s="235"/>
    </row>
    <row r="103" spans="1:17" ht="12.75" customHeight="1">
      <c r="D103" s="242" t="s">
        <v>147</v>
      </c>
      <c r="E103" s="243">
        <f>[2]Invoerenduet!$BX$5</f>
        <v>2.1</v>
      </c>
      <c r="F103" s="246">
        <f>[2]Invoerenduet!$AY$12/10</f>
        <v>0</v>
      </c>
      <c r="G103" s="246">
        <f>[2]Invoerenduet!$BD$12/10</f>
        <v>0</v>
      </c>
      <c r="H103" s="246">
        <f>[2]Invoerenduet!$BI$12/10</f>
        <v>0</v>
      </c>
      <c r="I103" s="246">
        <f>[2]Invoerenduet!$BN$12/10</f>
        <v>0</v>
      </c>
      <c r="J103" s="246">
        <f>[2]Invoerenduet!$BS$12/10</f>
        <v>0</v>
      </c>
      <c r="K103" s="247">
        <f>[2]Invoerenduet!$BX$12</f>
        <v>0</v>
      </c>
      <c r="L103" s="235"/>
      <c r="M103" s="236"/>
    </row>
    <row r="104" spans="1:17" ht="12.75" customHeight="1">
      <c r="E104" s="232">
        <v>0.4</v>
      </c>
      <c r="J104" s="248"/>
      <c r="K104" s="249">
        <f>SUM(K99:K103)</f>
        <v>0</v>
      </c>
      <c r="L104" s="235">
        <f>[2]Invoerenduet!$CA$12</f>
        <v>0</v>
      </c>
      <c r="M104" s="236" t="s">
        <v>148</v>
      </c>
    </row>
    <row r="105" spans="1:17" ht="12.75" customHeight="1" thickBot="1">
      <c r="B105" s="238" t="s">
        <v>106</v>
      </c>
      <c r="C105" s="210">
        <f>[2]Invoerenduet!$E$12</f>
        <v>0</v>
      </c>
      <c r="D105" s="231"/>
      <c r="E105" s="231"/>
      <c r="F105" s="250"/>
      <c r="G105" s="250"/>
      <c r="H105" s="250"/>
      <c r="I105" s="251"/>
      <c r="K105" s="252" t="s">
        <v>104</v>
      </c>
      <c r="L105" s="253">
        <f>[2]Invoerenduet!$CE$12</f>
        <v>0</v>
      </c>
      <c r="M105" s="236" t="s">
        <v>105</v>
      </c>
    </row>
    <row r="106" spans="1:17" ht="12.75" customHeight="1" thickTop="1">
      <c r="B106" s="238" t="s">
        <v>108</v>
      </c>
      <c r="C106" s="254">
        <f>[2]Invoerenduet!$F$12</f>
        <v>0</v>
      </c>
      <c r="D106" s="231"/>
      <c r="E106" s="231"/>
      <c r="F106" s="250"/>
      <c r="G106" s="250"/>
      <c r="H106" s="250"/>
      <c r="I106" s="251"/>
      <c r="K106" s="252" t="s">
        <v>107</v>
      </c>
      <c r="L106" s="235">
        <f>[2]Invoerenduet!$CF$12</f>
        <v>0</v>
      </c>
      <c r="M106" s="210">
        <f>[2]Invoerenduet!$C$2</f>
        <v>100</v>
      </c>
      <c r="N106" s="255" t="s">
        <v>149</v>
      </c>
      <c r="O106" s="220">
        <f>[2]Invoerenduet!$CH$12</f>
        <v>0</v>
      </c>
      <c r="Q106" s="254">
        <f>[2]Invoerenduet!$CG$12</f>
        <v>6</v>
      </c>
    </row>
    <row r="107" spans="1:17" ht="12.75" customHeight="1" thickBot="1">
      <c r="A107" s="237"/>
      <c r="D107" s="231"/>
      <c r="E107" s="231"/>
      <c r="F107" s="250"/>
      <c r="G107" s="250"/>
      <c r="H107" s="250"/>
      <c r="I107" s="251"/>
      <c r="K107" s="252" t="s">
        <v>150</v>
      </c>
      <c r="L107" s="235">
        <f>[2]Invoerenduet!$S$12</f>
        <v>0</v>
      </c>
      <c r="M107" s="210">
        <f>[2]Invoerenduet!$C$1</f>
        <v>0</v>
      </c>
      <c r="N107" s="255" t="s">
        <v>149</v>
      </c>
      <c r="O107" s="220">
        <f>[2]Invoerenduet!$CI$12</f>
        <v>0</v>
      </c>
      <c r="P107" s="236" t="s">
        <v>142</v>
      </c>
      <c r="Q107" s="210" t="str">
        <f>[2]Invoerenduet!$T$12</f>
        <v/>
      </c>
    </row>
    <row r="108" spans="1:17" ht="12.75" customHeight="1" thickTop="1">
      <c r="A108" s="237"/>
      <c r="D108" s="231"/>
      <c r="E108" s="231"/>
      <c r="F108" s="250"/>
      <c r="G108" s="250"/>
      <c r="H108" s="250"/>
      <c r="I108" s="251"/>
      <c r="K108" s="252" t="s">
        <v>109</v>
      </c>
      <c r="L108" s="235"/>
      <c r="O108" s="256">
        <f>[2]Invoerenduet!$C$12</f>
        <v>0</v>
      </c>
      <c r="P108" s="241" t="s">
        <v>142</v>
      </c>
    </row>
    <row r="109" spans="1:17" ht="18" customHeight="1">
      <c r="C109" s="237"/>
      <c r="F109" s="257"/>
      <c r="G109" s="257"/>
      <c r="H109" s="257"/>
      <c r="I109" s="257"/>
      <c r="J109" s="257"/>
      <c r="K109" s="257"/>
      <c r="L109" s="235"/>
      <c r="O109" s="220"/>
    </row>
    <row r="110" spans="1:17">
      <c r="A110" s="230">
        <f>[2]Invoerenduet!$B$13</f>
        <v>6</v>
      </c>
      <c r="B110" s="231" t="str">
        <f>[2]Invoerenduet!$D$13</f>
        <v/>
      </c>
      <c r="C110" s="218"/>
      <c r="D110" s="210" t="s">
        <v>101</v>
      </c>
      <c r="E110" s="232">
        <v>0.3</v>
      </c>
      <c r="F110" s="233">
        <f>[2]Invoerenduet!$Z$13</f>
        <v>0</v>
      </c>
      <c r="G110" s="233">
        <f>[2]Invoerenduet!$AA$13</f>
        <v>0</v>
      </c>
      <c r="H110" s="233">
        <f>[2]Invoerenduet!$AB$13</f>
        <v>0</v>
      </c>
      <c r="I110" s="233">
        <f>[2]Invoerenduet!$AC$13</f>
        <v>0</v>
      </c>
      <c r="J110" s="233">
        <f>[2]Invoerenduet!$AD$13</f>
        <v>0</v>
      </c>
      <c r="K110" s="234">
        <f>[2]Invoerenduet!$AE$13</f>
        <v>0</v>
      </c>
      <c r="L110" s="235">
        <f>[2]Invoerenduet!$AF$13</f>
        <v>0</v>
      </c>
      <c r="M110" s="236" t="s">
        <v>142</v>
      </c>
    </row>
    <row r="111" spans="1:17">
      <c r="A111" s="237">
        <f>[2]Invoerenduet!$I$13</f>
        <v>0</v>
      </c>
      <c r="B111" s="231" t="str">
        <f>[2]Invoerenduet!$G$13</f>
        <v/>
      </c>
      <c r="C111" s="238">
        <f>[2]Invoerenduet!$H$13</f>
        <v>0</v>
      </c>
      <c r="D111" s="210" t="s">
        <v>102</v>
      </c>
      <c r="E111" s="232">
        <v>0.3</v>
      </c>
      <c r="F111" s="239">
        <f>[2]Invoerenduet!$AM$13</f>
        <v>0</v>
      </c>
      <c r="G111" s="239">
        <f>[2]Invoerenduet!$AN$13</f>
        <v>0</v>
      </c>
      <c r="H111" s="239">
        <f>[2]Invoerenduet!$AO$13</f>
        <v>0</v>
      </c>
      <c r="I111" s="239">
        <f>[2]Invoerenduet!$AP$13</f>
        <v>0</v>
      </c>
      <c r="J111" s="239">
        <f>[2]Invoerenduet!$AQ$13</f>
        <v>0</v>
      </c>
      <c r="K111" s="240">
        <f>[2]Invoerenduet!$AR$13</f>
        <v>0</v>
      </c>
      <c r="L111" s="235">
        <f>[2]Invoerenduet!$AS$13</f>
        <v>0</v>
      </c>
      <c r="M111" s="241" t="s">
        <v>142</v>
      </c>
    </row>
    <row r="112" spans="1:17">
      <c r="A112" s="237">
        <f>[2]Invoerenduet!$L$13</f>
        <v>0</v>
      </c>
      <c r="B112" s="231" t="str">
        <f>[2]Invoerenduet!$J$13</f>
        <v/>
      </c>
      <c r="C112" s="238">
        <f>[2]Invoerenduet!K$13</f>
        <v>0</v>
      </c>
      <c r="D112" s="242" t="s">
        <v>143</v>
      </c>
      <c r="E112" s="243">
        <f>[2]Invoerenduet!$BT$5</f>
        <v>2.5</v>
      </c>
      <c r="F112" s="244">
        <f>[2]Invoerenduet!$AU$13/10</f>
        <v>0</v>
      </c>
      <c r="G112" s="244">
        <f>[2]Invoerenduet!$AZ$13/10</f>
        <v>0</v>
      </c>
      <c r="H112" s="244">
        <f>[2]Invoerenduet!$BE$13/10</f>
        <v>0</v>
      </c>
      <c r="I112" s="244">
        <f>[2]Invoerenduet!$BJ$13/10</f>
        <v>0</v>
      </c>
      <c r="J112" s="244">
        <f>[2]Invoerenduet!$BO$13/10</f>
        <v>0</v>
      </c>
      <c r="K112" s="245">
        <f>[2]Invoerenduet!$BT$13</f>
        <v>0</v>
      </c>
      <c r="L112" s="235"/>
    </row>
    <row r="113" spans="1:17" ht="12.75" customHeight="1">
      <c r="A113" s="237">
        <f>[2]Invoerenduet!$O$13</f>
        <v>0</v>
      </c>
      <c r="B113" s="231" t="str">
        <f>[2]Invoerenduet!$M$13</f>
        <v/>
      </c>
      <c r="C113" s="238">
        <f>[2]Invoerenduet!$N$13</f>
        <v>0</v>
      </c>
      <c r="D113" s="242" t="s">
        <v>144</v>
      </c>
      <c r="E113" s="243">
        <f>[2]Invoerenduet!$BU$5</f>
        <v>2.4</v>
      </c>
      <c r="F113" s="244">
        <f>[2]Invoerenduet!$AV$13/10</f>
        <v>0</v>
      </c>
      <c r="G113" s="244">
        <f>[2]Invoerenduet!$BA$13/10</f>
        <v>0</v>
      </c>
      <c r="H113" s="244">
        <f>[2]Invoerenduet!$BF$13/10</f>
        <v>0</v>
      </c>
      <c r="I113" s="244">
        <f>[2]Invoerenduet!$BK$13/10</f>
        <v>0</v>
      </c>
      <c r="J113" s="244">
        <f>[2]Invoerenduet!$BP$13/10</f>
        <v>0</v>
      </c>
      <c r="K113" s="245">
        <f>[2]Invoerenduet!$BU$13</f>
        <v>0</v>
      </c>
    </row>
    <row r="114" spans="1:17" ht="12.75" customHeight="1">
      <c r="B114" s="225"/>
      <c r="C114" s="218"/>
      <c r="D114" s="242" t="s">
        <v>169</v>
      </c>
      <c r="E114" s="243">
        <f>[2]Invoerenduet!$BV$5</f>
        <v>2.6</v>
      </c>
      <c r="F114" s="244">
        <f>[2]Invoerenduet!$AW$13/10</f>
        <v>0</v>
      </c>
      <c r="G114" s="244">
        <f>[2]Invoerenduet!$BB$13/10</f>
        <v>0</v>
      </c>
      <c r="H114" s="244">
        <f>[2]Invoerenduet!$BG$13/10</f>
        <v>0</v>
      </c>
      <c r="I114" s="244">
        <f>[2]Invoerenduet!$BL$13/10</f>
        <v>0</v>
      </c>
      <c r="J114" s="244">
        <f>[2]Invoerenduet!$BQ$13/10</f>
        <v>0</v>
      </c>
      <c r="K114" s="245">
        <f>[2]Invoerenduet!$BV$13</f>
        <v>0</v>
      </c>
      <c r="L114" s="235"/>
    </row>
    <row r="115" spans="1:17" ht="12.75" customHeight="1">
      <c r="D115" s="242" t="s">
        <v>146</v>
      </c>
      <c r="E115" s="243">
        <f>[2]Invoerenduet!$BW$5</f>
        <v>2.7</v>
      </c>
      <c r="F115" s="244">
        <f>[2]Invoerenduet!$AX$13/10</f>
        <v>0</v>
      </c>
      <c r="G115" s="244">
        <f>[2]Invoerenduet!$BC$13/10</f>
        <v>0</v>
      </c>
      <c r="H115" s="244">
        <f>[2]Invoerenduet!$BH$13/10</f>
        <v>0</v>
      </c>
      <c r="I115" s="244">
        <f>[2]Invoerenduet!$BM$13/10</f>
        <v>0</v>
      </c>
      <c r="J115" s="244">
        <f>[2]Invoerenduet!$BR$13/10</f>
        <v>0</v>
      </c>
      <c r="K115" s="245">
        <f>[2]Invoerenduet!$BW$13</f>
        <v>0</v>
      </c>
      <c r="L115" s="235"/>
    </row>
    <row r="116" spans="1:17" ht="12.75" customHeight="1">
      <c r="D116" s="242" t="s">
        <v>147</v>
      </c>
      <c r="E116" s="243">
        <f>[2]Invoerenduet!$BX$5</f>
        <v>2.1</v>
      </c>
      <c r="F116" s="246">
        <f>[2]Invoerenduet!$AY$13/10</f>
        <v>0</v>
      </c>
      <c r="G116" s="246">
        <f>[2]Invoerenduet!$BD$13/10</f>
        <v>0</v>
      </c>
      <c r="H116" s="246">
        <f>[2]Invoerenduet!$BI$13/10</f>
        <v>0</v>
      </c>
      <c r="I116" s="246">
        <f>[2]Invoerenduet!$BN$13/10</f>
        <v>0</v>
      </c>
      <c r="J116" s="246">
        <f>[2]Invoerenduet!$BS$13/10</f>
        <v>0</v>
      </c>
      <c r="K116" s="247">
        <f>[2]Invoerenduet!$BX$13</f>
        <v>0</v>
      </c>
      <c r="L116" s="235"/>
      <c r="M116" s="236"/>
    </row>
    <row r="117" spans="1:17" ht="12.75" customHeight="1">
      <c r="E117" s="232">
        <v>0.4</v>
      </c>
      <c r="J117" s="248"/>
      <c r="K117" s="249">
        <f>SUM(K112:K116)</f>
        <v>0</v>
      </c>
      <c r="L117" s="235">
        <f>[2]Invoerenduet!$CA$13</f>
        <v>0</v>
      </c>
      <c r="M117" s="236" t="s">
        <v>148</v>
      </c>
    </row>
    <row r="118" spans="1:17" ht="12.75" customHeight="1" thickBot="1">
      <c r="B118" s="238" t="s">
        <v>106</v>
      </c>
      <c r="C118" s="210">
        <f>[2]Invoerenduet!$E$13</f>
        <v>0</v>
      </c>
      <c r="D118" s="231"/>
      <c r="E118" s="231"/>
      <c r="F118" s="250"/>
      <c r="G118" s="250"/>
      <c r="H118" s="250"/>
      <c r="I118" s="251"/>
      <c r="K118" s="252" t="s">
        <v>104</v>
      </c>
      <c r="L118" s="253">
        <f>[2]Invoerenduet!$CE$13</f>
        <v>0</v>
      </c>
      <c r="M118" s="236" t="s">
        <v>105</v>
      </c>
    </row>
    <row r="119" spans="1:17" ht="12.75" customHeight="1" thickTop="1">
      <c r="B119" s="238" t="s">
        <v>108</v>
      </c>
      <c r="C119" s="254">
        <f>[2]Invoerenduet!$F$13</f>
        <v>0</v>
      </c>
      <c r="D119" s="231"/>
      <c r="E119" s="231"/>
      <c r="F119" s="250"/>
      <c r="G119" s="250"/>
      <c r="H119" s="250"/>
      <c r="I119" s="251"/>
      <c r="K119" s="252" t="s">
        <v>107</v>
      </c>
      <c r="L119" s="235">
        <f>[2]Invoerenduet!$CF$13</f>
        <v>0</v>
      </c>
      <c r="M119" s="210">
        <f>[2]Invoerenduet!$C$2</f>
        <v>100</v>
      </c>
      <c r="N119" s="255" t="s">
        <v>149</v>
      </c>
      <c r="O119" s="220">
        <f>[2]Invoerenduet!$CH$13</f>
        <v>0</v>
      </c>
      <c r="Q119" s="254">
        <f>[2]Invoerenduet!$CG$13</f>
        <v>6</v>
      </c>
    </row>
    <row r="120" spans="1:17" ht="12.75" customHeight="1" thickBot="1">
      <c r="A120" s="237"/>
      <c r="D120" s="231"/>
      <c r="E120" s="231"/>
      <c r="F120" s="250"/>
      <c r="G120" s="250"/>
      <c r="H120" s="250"/>
      <c r="I120" s="251"/>
      <c r="K120" s="252" t="s">
        <v>150</v>
      </c>
      <c r="L120" s="235">
        <f>[2]Invoerenduet!$S$13</f>
        <v>0</v>
      </c>
      <c r="M120" s="210">
        <f>[2]Invoerenduet!$C$1</f>
        <v>0</v>
      </c>
      <c r="N120" s="255" t="s">
        <v>149</v>
      </c>
      <c r="O120" s="220">
        <f>[2]Invoerenduet!$CI$13</f>
        <v>0</v>
      </c>
      <c r="P120" s="236" t="s">
        <v>142</v>
      </c>
      <c r="Q120" s="210" t="str">
        <f>[2]Invoerenduet!$T$13</f>
        <v/>
      </c>
    </row>
    <row r="121" spans="1:17" ht="12.75" customHeight="1" thickTop="1">
      <c r="A121" s="237"/>
      <c r="D121" s="231"/>
      <c r="E121" s="231"/>
      <c r="F121" s="250"/>
      <c r="G121" s="250"/>
      <c r="H121" s="250"/>
      <c r="I121" s="251"/>
      <c r="K121" s="252" t="s">
        <v>109</v>
      </c>
      <c r="L121" s="235"/>
      <c r="O121" s="256">
        <f>[2]Invoerenduet!$C$13</f>
        <v>0</v>
      </c>
      <c r="P121" s="241" t="s">
        <v>142</v>
      </c>
    </row>
    <row r="122" spans="1:17" ht="18" customHeight="1">
      <c r="C122" s="237"/>
      <c r="F122" s="257"/>
      <c r="G122" s="257"/>
      <c r="H122" s="257"/>
      <c r="I122" s="257"/>
      <c r="J122" s="257"/>
      <c r="K122" s="257"/>
      <c r="L122" s="235"/>
      <c r="O122" s="220"/>
    </row>
    <row r="123" spans="1:17">
      <c r="A123" s="230">
        <f>[2]Invoerenduet!$B$14</f>
        <v>6</v>
      </c>
      <c r="B123" s="231" t="str">
        <f>[2]Invoerenduet!$D$14</f>
        <v/>
      </c>
      <c r="C123" s="218"/>
      <c r="D123" s="210" t="s">
        <v>101</v>
      </c>
      <c r="E123" s="232">
        <v>0.3</v>
      </c>
      <c r="F123" s="233">
        <f>[2]Invoerenduet!$Z$14</f>
        <v>0</v>
      </c>
      <c r="G123" s="233">
        <f>[2]Invoerenduet!$AA$14</f>
        <v>0</v>
      </c>
      <c r="H123" s="233">
        <f>[2]Invoerenduet!$AB$14</f>
        <v>0</v>
      </c>
      <c r="I123" s="233">
        <f>[2]Invoerenduet!$AC$14</f>
        <v>0</v>
      </c>
      <c r="J123" s="233">
        <f>[2]Invoerenduet!$AD$14</f>
        <v>0</v>
      </c>
      <c r="K123" s="234">
        <f>[2]Invoerenduet!$AE$14</f>
        <v>0</v>
      </c>
      <c r="L123" s="235">
        <f>[2]Invoerenduet!$AF$14</f>
        <v>0</v>
      </c>
      <c r="M123" s="236" t="s">
        <v>142</v>
      </c>
    </row>
    <row r="124" spans="1:17">
      <c r="A124" s="237">
        <f>[2]Invoerenduet!$I$14</f>
        <v>0</v>
      </c>
      <c r="B124" s="231" t="str">
        <f>[2]Invoerenduet!$G$14</f>
        <v/>
      </c>
      <c r="C124" s="238">
        <f>[2]Invoerenduet!$H$14</f>
        <v>0</v>
      </c>
      <c r="D124" s="210" t="s">
        <v>102</v>
      </c>
      <c r="E124" s="232">
        <v>0.3</v>
      </c>
      <c r="F124" s="239">
        <f>[2]Invoerenduet!$AM$14</f>
        <v>0</v>
      </c>
      <c r="G124" s="239">
        <f>[2]Invoerenduet!$AN$14</f>
        <v>0</v>
      </c>
      <c r="H124" s="239">
        <f>[2]Invoerenduet!$AO$14</f>
        <v>0</v>
      </c>
      <c r="I124" s="239">
        <f>[2]Invoerenduet!$AP$14</f>
        <v>0</v>
      </c>
      <c r="J124" s="239">
        <f>[2]Invoerenduet!$AQ$14</f>
        <v>0</v>
      </c>
      <c r="K124" s="240">
        <f>[2]Invoerenduet!$AR$14</f>
        <v>0</v>
      </c>
      <c r="L124" s="235">
        <f>[2]Invoerenduet!$AS$14</f>
        <v>0</v>
      </c>
      <c r="M124" s="241" t="s">
        <v>142</v>
      </c>
    </row>
    <row r="125" spans="1:17">
      <c r="A125" s="237">
        <f>[2]Invoerenduet!$L$14</f>
        <v>0</v>
      </c>
      <c r="B125" s="231" t="str">
        <f>[2]Invoerenduet!$J$14</f>
        <v/>
      </c>
      <c r="C125" s="238">
        <f>[2]Invoerenduet!K$14</f>
        <v>0</v>
      </c>
      <c r="D125" s="242" t="s">
        <v>143</v>
      </c>
      <c r="E125" s="243">
        <f>[2]Invoerenduet!$BT$5</f>
        <v>2.5</v>
      </c>
      <c r="F125" s="244">
        <f>[2]Invoerenduet!$AU$14/10</f>
        <v>0</v>
      </c>
      <c r="G125" s="244">
        <f>[2]Invoerenduet!$AZ$14/10</f>
        <v>0</v>
      </c>
      <c r="H125" s="244">
        <f>[2]Invoerenduet!$BE$14/10</f>
        <v>0</v>
      </c>
      <c r="I125" s="244">
        <f>[2]Invoerenduet!$BJ$14/10</f>
        <v>0</v>
      </c>
      <c r="J125" s="244">
        <f>[2]Invoerenduet!$BO$14/10</f>
        <v>0</v>
      </c>
      <c r="K125" s="245">
        <f>[2]Invoerenduet!$BT$14</f>
        <v>0</v>
      </c>
      <c r="L125" s="235"/>
    </row>
    <row r="126" spans="1:17" ht="12.75" customHeight="1">
      <c r="A126" s="237">
        <f>[2]Invoerenduet!$O$14</f>
        <v>0</v>
      </c>
      <c r="B126" s="231" t="str">
        <f>[2]Invoerenduet!$M$14</f>
        <v/>
      </c>
      <c r="C126" s="238">
        <f>[2]Invoerenduet!$N$14</f>
        <v>0</v>
      </c>
      <c r="D126" s="242" t="s">
        <v>144</v>
      </c>
      <c r="E126" s="243">
        <f>[2]Invoerenduet!$BU$5</f>
        <v>2.4</v>
      </c>
      <c r="F126" s="244">
        <f>[2]Invoerenduet!$AV$14/10</f>
        <v>0</v>
      </c>
      <c r="G126" s="244">
        <f>[2]Invoerenduet!$BA$14/10</f>
        <v>0</v>
      </c>
      <c r="H126" s="244">
        <f>[2]Invoerenduet!$BF$14/10</f>
        <v>0</v>
      </c>
      <c r="I126" s="244">
        <f>[2]Invoerenduet!$BK$14/10</f>
        <v>0</v>
      </c>
      <c r="J126" s="244">
        <f>[2]Invoerenduet!$BP$14/10</f>
        <v>0</v>
      </c>
      <c r="K126" s="245">
        <f>[2]Invoerenduet!$BU$14</f>
        <v>0</v>
      </c>
    </row>
    <row r="127" spans="1:17" ht="12.75" customHeight="1">
      <c r="B127" s="225"/>
      <c r="C127" s="218"/>
      <c r="D127" s="242" t="s">
        <v>169</v>
      </c>
      <c r="E127" s="243">
        <f>[2]Invoerenduet!$BV$5</f>
        <v>2.6</v>
      </c>
      <c r="F127" s="244">
        <f>[2]Invoerenduet!$AW$14/10</f>
        <v>0</v>
      </c>
      <c r="G127" s="244">
        <f>[2]Invoerenduet!$BB$14/10</f>
        <v>0</v>
      </c>
      <c r="H127" s="244">
        <f>[2]Invoerenduet!$BG$14/10</f>
        <v>0</v>
      </c>
      <c r="I127" s="244">
        <f>[2]Invoerenduet!$BL$14/10</f>
        <v>0</v>
      </c>
      <c r="J127" s="244">
        <f>[2]Invoerenduet!$BQ$14/10</f>
        <v>0</v>
      </c>
      <c r="K127" s="245">
        <f>[2]Invoerenduet!$BV$14</f>
        <v>0</v>
      </c>
      <c r="L127" s="235"/>
    </row>
    <row r="128" spans="1:17" ht="12.75" customHeight="1">
      <c r="D128" s="242" t="s">
        <v>146</v>
      </c>
      <c r="E128" s="243">
        <f>[2]Invoerenduet!$BW$5</f>
        <v>2.7</v>
      </c>
      <c r="F128" s="244">
        <f>[2]Invoerenduet!$AX$14/10</f>
        <v>0</v>
      </c>
      <c r="G128" s="244">
        <f>[2]Invoerenduet!$BC$14/10</f>
        <v>0</v>
      </c>
      <c r="H128" s="244">
        <f>[2]Invoerenduet!$BH$14/10</f>
        <v>0</v>
      </c>
      <c r="I128" s="244">
        <f>[2]Invoerenduet!$BM$14/10</f>
        <v>0</v>
      </c>
      <c r="J128" s="244">
        <f>[2]Invoerenduet!$BR$14/10</f>
        <v>0</v>
      </c>
      <c r="K128" s="245">
        <f>[2]Invoerenduet!$BW$14</f>
        <v>0</v>
      </c>
      <c r="L128" s="235"/>
    </row>
    <row r="129" spans="1:17" ht="12.75" customHeight="1">
      <c r="D129" s="242" t="s">
        <v>147</v>
      </c>
      <c r="E129" s="243">
        <f>[2]Invoerenduet!$BX$5</f>
        <v>2.1</v>
      </c>
      <c r="F129" s="246">
        <f>[2]Invoerenduet!$AY$14/10</f>
        <v>0</v>
      </c>
      <c r="G129" s="246">
        <f>[2]Invoerenduet!$BD$14/10</f>
        <v>0</v>
      </c>
      <c r="H129" s="246">
        <f>[2]Invoerenduet!$BI$14/10</f>
        <v>0</v>
      </c>
      <c r="I129" s="246">
        <f>[2]Invoerenduet!$BN$14/10</f>
        <v>0</v>
      </c>
      <c r="J129" s="246">
        <f>[2]Invoerenduet!$BS$14/10</f>
        <v>0</v>
      </c>
      <c r="K129" s="247">
        <f>[2]Invoerenduet!$BX$14</f>
        <v>0</v>
      </c>
      <c r="L129" s="235"/>
      <c r="M129" s="236"/>
    </row>
    <row r="130" spans="1:17" ht="12.75" customHeight="1">
      <c r="E130" s="232">
        <v>0.4</v>
      </c>
      <c r="J130" s="248"/>
      <c r="K130" s="249">
        <f>SUM(K125:K129)</f>
        <v>0</v>
      </c>
      <c r="L130" s="235">
        <f>[2]Invoerenduet!$CA$14</f>
        <v>0</v>
      </c>
      <c r="M130" s="236" t="s">
        <v>148</v>
      </c>
    </row>
    <row r="131" spans="1:17" ht="12.75" customHeight="1" thickBot="1">
      <c r="B131" s="238" t="s">
        <v>106</v>
      </c>
      <c r="C131" s="210">
        <f>[2]Invoerenduet!$E$14</f>
        <v>0</v>
      </c>
      <c r="D131" s="231"/>
      <c r="E131" s="231"/>
      <c r="F131" s="250"/>
      <c r="G131" s="250"/>
      <c r="H131" s="250"/>
      <c r="I131" s="251"/>
      <c r="K131" s="252" t="s">
        <v>104</v>
      </c>
      <c r="L131" s="253">
        <f>[2]Invoerenduet!$CE$14</f>
        <v>0</v>
      </c>
      <c r="M131" s="236" t="s">
        <v>105</v>
      </c>
    </row>
    <row r="132" spans="1:17" ht="12.75" customHeight="1" thickTop="1">
      <c r="B132" s="238" t="s">
        <v>108</v>
      </c>
      <c r="C132" s="254">
        <f>[2]Invoerenduet!$F$14</f>
        <v>0</v>
      </c>
      <c r="D132" s="231"/>
      <c r="E132" s="231"/>
      <c r="F132" s="250"/>
      <c r="G132" s="250"/>
      <c r="H132" s="250"/>
      <c r="I132" s="251"/>
      <c r="K132" s="252" t="s">
        <v>107</v>
      </c>
      <c r="L132" s="235">
        <f>[2]Invoerenduet!$CF$14</f>
        <v>0</v>
      </c>
      <c r="M132" s="210">
        <f>[2]Invoerenduet!$C$2</f>
        <v>100</v>
      </c>
      <c r="N132" s="255" t="s">
        <v>149</v>
      </c>
      <c r="O132" s="220">
        <f>[2]Invoerenduet!$CH$14</f>
        <v>0</v>
      </c>
      <c r="Q132" s="254">
        <f>[2]Invoerenduet!$CG$14</f>
        <v>6</v>
      </c>
    </row>
    <row r="133" spans="1:17" ht="12.75" customHeight="1" thickBot="1">
      <c r="A133" s="237"/>
      <c r="D133" s="231"/>
      <c r="E133" s="231"/>
      <c r="F133" s="250"/>
      <c r="G133" s="250"/>
      <c r="H133" s="250"/>
      <c r="I133" s="251"/>
      <c r="K133" s="252" t="s">
        <v>150</v>
      </c>
      <c r="L133" s="235">
        <f>[2]Invoerenduet!$S$14</f>
        <v>0</v>
      </c>
      <c r="M133" s="210">
        <f>[2]Invoerenduet!$C$1</f>
        <v>0</v>
      </c>
      <c r="N133" s="255" t="s">
        <v>149</v>
      </c>
      <c r="O133" s="220">
        <f>[2]Invoerenduet!$CI$14</f>
        <v>0</v>
      </c>
      <c r="P133" s="236" t="s">
        <v>142</v>
      </c>
      <c r="Q133" s="210" t="str">
        <f>[2]Invoerenduet!$T$14</f>
        <v/>
      </c>
    </row>
    <row r="134" spans="1:17" ht="12.75" customHeight="1" thickTop="1">
      <c r="A134" s="237"/>
      <c r="D134" s="231"/>
      <c r="E134" s="231"/>
      <c r="F134" s="250"/>
      <c r="G134" s="250"/>
      <c r="H134" s="250"/>
      <c r="I134" s="251"/>
      <c r="K134" s="252" t="s">
        <v>109</v>
      </c>
      <c r="L134" s="235"/>
      <c r="O134" s="256">
        <f>[2]Invoerenduet!$C$14</f>
        <v>0</v>
      </c>
      <c r="P134" s="241" t="s">
        <v>142</v>
      </c>
    </row>
    <row r="135" spans="1:17" ht="18" customHeight="1">
      <c r="C135" s="237"/>
      <c r="F135" s="257"/>
      <c r="G135" s="257"/>
      <c r="H135" s="257"/>
      <c r="I135" s="257"/>
      <c r="J135" s="257"/>
      <c r="K135" s="257"/>
      <c r="L135" s="235"/>
      <c r="O135" s="220"/>
    </row>
    <row r="136" spans="1:17">
      <c r="A136" s="230">
        <f>[2]Invoerenduet!$B$15</f>
        <v>6</v>
      </c>
      <c r="B136" s="231" t="str">
        <f>[2]Invoerenduet!$D$15</f>
        <v/>
      </c>
      <c r="C136" s="218"/>
      <c r="D136" s="210" t="s">
        <v>101</v>
      </c>
      <c r="E136" s="232">
        <v>0.3</v>
      </c>
      <c r="F136" s="233">
        <f>[2]Invoerenduet!$Z$15</f>
        <v>0</v>
      </c>
      <c r="G136" s="233">
        <f>[2]Invoerenduet!$AA$15</f>
        <v>0</v>
      </c>
      <c r="H136" s="233">
        <f>[2]Invoerenduet!$AB$15</f>
        <v>0</v>
      </c>
      <c r="I136" s="233">
        <f>[2]Invoerenduet!$AC$15</f>
        <v>0</v>
      </c>
      <c r="J136" s="233">
        <f>[2]Invoerenduet!$AD$15</f>
        <v>0</v>
      </c>
      <c r="K136" s="234">
        <f>[2]Invoerenduet!$AE$15</f>
        <v>0</v>
      </c>
      <c r="L136" s="235">
        <f>[2]Invoerenduet!$AF$15</f>
        <v>0</v>
      </c>
      <c r="M136" s="236" t="s">
        <v>142</v>
      </c>
    </row>
    <row r="137" spans="1:17">
      <c r="A137" s="237">
        <f>[2]Invoerenduet!$I$15</f>
        <v>0</v>
      </c>
      <c r="B137" s="231" t="str">
        <f>[2]Invoerenduet!$G$15</f>
        <v/>
      </c>
      <c r="C137" s="238">
        <f>[2]Invoerenduet!$H$15</f>
        <v>0</v>
      </c>
      <c r="D137" s="210" t="s">
        <v>102</v>
      </c>
      <c r="E137" s="232">
        <v>0.3</v>
      </c>
      <c r="F137" s="239">
        <f>[2]Invoerenduet!$AM$15</f>
        <v>0</v>
      </c>
      <c r="G137" s="239">
        <f>[2]Invoerenduet!$AN$15</f>
        <v>0</v>
      </c>
      <c r="H137" s="239">
        <f>[2]Invoerenduet!$AO$15</f>
        <v>0</v>
      </c>
      <c r="I137" s="239">
        <f>[2]Invoerenduet!$AP$15</f>
        <v>0</v>
      </c>
      <c r="J137" s="239">
        <f>[2]Invoerenduet!$AQ$15</f>
        <v>0</v>
      </c>
      <c r="K137" s="240">
        <f>[2]Invoerenduet!$AR$15</f>
        <v>0</v>
      </c>
      <c r="L137" s="235">
        <f>[2]Invoerenduet!$AS$15</f>
        <v>0</v>
      </c>
      <c r="M137" s="241" t="s">
        <v>142</v>
      </c>
    </row>
    <row r="138" spans="1:17">
      <c r="A138" s="237">
        <f>[2]Invoerenduet!$L$15</f>
        <v>0</v>
      </c>
      <c r="B138" s="231" t="str">
        <f>[2]Invoerenduet!$J$15</f>
        <v/>
      </c>
      <c r="C138" s="238">
        <f>[2]Invoerenduet!K$15</f>
        <v>0</v>
      </c>
      <c r="D138" s="242" t="s">
        <v>143</v>
      </c>
      <c r="E138" s="243">
        <f>[2]Invoerenduet!$BT$5</f>
        <v>2.5</v>
      </c>
      <c r="F138" s="244">
        <f>[2]Invoerenduet!$AU$15/10</f>
        <v>0</v>
      </c>
      <c r="G138" s="244">
        <f>[2]Invoerenduet!$AZ$15/10</f>
        <v>0</v>
      </c>
      <c r="H138" s="244">
        <f>[2]Invoerenduet!$BE$15/10</f>
        <v>0</v>
      </c>
      <c r="I138" s="244">
        <f>[2]Invoerenduet!$BJ$15/10</f>
        <v>0</v>
      </c>
      <c r="J138" s="244">
        <f>[2]Invoerenduet!$BO$15/10</f>
        <v>0</v>
      </c>
      <c r="K138" s="245">
        <f>[2]Invoerenduet!$BT$15</f>
        <v>0</v>
      </c>
      <c r="L138" s="235"/>
    </row>
    <row r="139" spans="1:17" ht="12.75" customHeight="1">
      <c r="A139" s="237">
        <f>[2]Invoerenduet!$O$15</f>
        <v>0</v>
      </c>
      <c r="B139" s="231" t="str">
        <f>[2]Invoerenduet!$M$15</f>
        <v/>
      </c>
      <c r="C139" s="238">
        <f>[2]Invoerenduet!$N$15</f>
        <v>0</v>
      </c>
      <c r="D139" s="242" t="s">
        <v>144</v>
      </c>
      <c r="E139" s="243">
        <f>[2]Invoerenduet!$BU$5</f>
        <v>2.4</v>
      </c>
      <c r="F139" s="244">
        <f>[2]Invoerenduet!$AV$15/10</f>
        <v>0</v>
      </c>
      <c r="G139" s="244">
        <f>[2]Invoerenduet!$BA$15/10</f>
        <v>0</v>
      </c>
      <c r="H139" s="244">
        <f>[2]Invoerenduet!$BF$15/10</f>
        <v>0</v>
      </c>
      <c r="I139" s="244">
        <f>[2]Invoerenduet!$BK$15/10</f>
        <v>0</v>
      </c>
      <c r="J139" s="244">
        <f>[2]Invoerenduet!$BP$15/10</f>
        <v>0</v>
      </c>
      <c r="K139" s="245">
        <f>[2]Invoerenduet!$BU$15</f>
        <v>0</v>
      </c>
    </row>
    <row r="140" spans="1:17" ht="12.75" customHeight="1">
      <c r="B140" s="225"/>
      <c r="C140" s="218"/>
      <c r="D140" s="242" t="s">
        <v>169</v>
      </c>
      <c r="E140" s="243">
        <f>[2]Invoerenduet!$BV$5</f>
        <v>2.6</v>
      </c>
      <c r="F140" s="244">
        <f>[2]Invoerenduet!$AW$15/10</f>
        <v>0</v>
      </c>
      <c r="G140" s="244">
        <f>[2]Invoerenduet!$BB$15/10</f>
        <v>0</v>
      </c>
      <c r="H140" s="244">
        <f>[2]Invoerenduet!$BG$15/10</f>
        <v>0</v>
      </c>
      <c r="I140" s="244">
        <f>[2]Invoerenduet!$BL$15/10</f>
        <v>0</v>
      </c>
      <c r="J140" s="244">
        <f>[2]Invoerenduet!$BQ$15/10</f>
        <v>0</v>
      </c>
      <c r="K140" s="245">
        <f>[2]Invoerenduet!$BV$15</f>
        <v>0</v>
      </c>
      <c r="L140" s="235"/>
    </row>
    <row r="141" spans="1:17" ht="12.75" customHeight="1">
      <c r="D141" s="242" t="s">
        <v>146</v>
      </c>
      <c r="E141" s="243">
        <f>[2]Invoerenduet!$BW$5</f>
        <v>2.7</v>
      </c>
      <c r="F141" s="244">
        <f>[2]Invoerenduet!$AX$15/10</f>
        <v>0</v>
      </c>
      <c r="G141" s="244">
        <f>[2]Invoerenduet!$BC$15/10</f>
        <v>0</v>
      </c>
      <c r="H141" s="244">
        <f>[2]Invoerenduet!$BH$15/10</f>
        <v>0</v>
      </c>
      <c r="I141" s="244">
        <f>[2]Invoerenduet!$BM$15/10</f>
        <v>0</v>
      </c>
      <c r="J141" s="244">
        <f>[2]Invoerenduet!$BR$15/10</f>
        <v>0</v>
      </c>
      <c r="K141" s="245">
        <f>[2]Invoerenduet!$BW$15</f>
        <v>0</v>
      </c>
      <c r="L141" s="235"/>
    </row>
    <row r="142" spans="1:17" ht="12.75" customHeight="1">
      <c r="D142" s="242" t="s">
        <v>147</v>
      </c>
      <c r="E142" s="243">
        <f>[2]Invoerenduet!$BX$5</f>
        <v>2.1</v>
      </c>
      <c r="F142" s="246">
        <f>[2]Invoerenduet!$AY$15/10</f>
        <v>0</v>
      </c>
      <c r="G142" s="246">
        <f>[2]Invoerenduet!$BD$15/10</f>
        <v>0</v>
      </c>
      <c r="H142" s="246">
        <f>[2]Invoerenduet!$BI$15/10</f>
        <v>0</v>
      </c>
      <c r="I142" s="246">
        <f>[2]Invoerenduet!$BN$15/10</f>
        <v>0</v>
      </c>
      <c r="J142" s="246">
        <f>[2]Invoerenduet!$BS$15/10</f>
        <v>0</v>
      </c>
      <c r="K142" s="247">
        <f>[2]Invoerenduet!$BX$15</f>
        <v>0</v>
      </c>
      <c r="L142" s="235"/>
      <c r="M142" s="236"/>
    </row>
    <row r="143" spans="1:17" ht="12.75" customHeight="1">
      <c r="E143" s="232">
        <v>0.4</v>
      </c>
      <c r="J143" s="248"/>
      <c r="K143" s="249">
        <f>SUM(K138:K142)</f>
        <v>0</v>
      </c>
      <c r="L143" s="235">
        <f>[2]Invoerenduet!$CA$15</f>
        <v>0</v>
      </c>
      <c r="M143" s="236" t="s">
        <v>148</v>
      </c>
    </row>
    <row r="144" spans="1:17" ht="12.75" customHeight="1" thickBot="1">
      <c r="B144" s="238" t="s">
        <v>106</v>
      </c>
      <c r="C144" s="210">
        <f>[2]Invoerenduet!$E$15</f>
        <v>0</v>
      </c>
      <c r="D144" s="231"/>
      <c r="E144" s="231"/>
      <c r="F144" s="250"/>
      <c r="G144" s="250"/>
      <c r="H144" s="250"/>
      <c r="I144" s="251"/>
      <c r="K144" s="252" t="s">
        <v>104</v>
      </c>
      <c r="L144" s="253">
        <f>[2]Invoerenduet!$CE$15</f>
        <v>0</v>
      </c>
      <c r="M144" s="236" t="s">
        <v>105</v>
      </c>
    </row>
    <row r="145" spans="1:17" ht="12.75" customHeight="1" thickTop="1">
      <c r="B145" s="238" t="s">
        <v>108</v>
      </c>
      <c r="C145" s="254">
        <f>[2]Invoerenduet!$F$15</f>
        <v>0</v>
      </c>
      <c r="D145" s="231"/>
      <c r="E145" s="231"/>
      <c r="F145" s="250"/>
      <c r="G145" s="250"/>
      <c r="H145" s="250"/>
      <c r="I145" s="251"/>
      <c r="K145" s="252" t="s">
        <v>107</v>
      </c>
      <c r="L145" s="235">
        <f>[2]Invoerenduet!$CF$15</f>
        <v>0</v>
      </c>
      <c r="M145" s="210">
        <f>[2]Invoerenduet!$C$2</f>
        <v>100</v>
      </c>
      <c r="N145" s="255" t="s">
        <v>149</v>
      </c>
      <c r="O145" s="220">
        <f>[2]Invoerenduet!$CH$15</f>
        <v>0</v>
      </c>
      <c r="Q145" s="254">
        <f>[2]Invoerenduet!$CG$15</f>
        <v>6</v>
      </c>
    </row>
    <row r="146" spans="1:17" ht="12.75" customHeight="1" thickBot="1">
      <c r="A146" s="237"/>
      <c r="D146" s="231"/>
      <c r="E146" s="231"/>
      <c r="F146" s="250"/>
      <c r="G146" s="250"/>
      <c r="H146" s="250"/>
      <c r="I146" s="251"/>
      <c r="K146" s="252" t="s">
        <v>150</v>
      </c>
      <c r="L146" s="235">
        <f>[2]Invoerenduet!$S$15</f>
        <v>0</v>
      </c>
      <c r="M146" s="210">
        <f>[2]Invoerenduet!$C$1</f>
        <v>0</v>
      </c>
      <c r="N146" s="255" t="s">
        <v>149</v>
      </c>
      <c r="O146" s="220">
        <f>[2]Invoerenduet!$CI$15</f>
        <v>0</v>
      </c>
      <c r="P146" s="236" t="s">
        <v>142</v>
      </c>
      <c r="Q146" s="210" t="str">
        <f>[2]Invoerenduet!$T$15</f>
        <v/>
      </c>
    </row>
    <row r="147" spans="1:17" ht="12.75" customHeight="1" thickTop="1">
      <c r="A147" s="237"/>
      <c r="D147" s="231"/>
      <c r="E147" s="231"/>
      <c r="F147" s="250"/>
      <c r="G147" s="250"/>
      <c r="H147" s="250"/>
      <c r="I147" s="251"/>
      <c r="K147" s="252" t="s">
        <v>109</v>
      </c>
      <c r="L147" s="235"/>
      <c r="O147" s="256">
        <f>[2]Invoerenduet!$C$15</f>
        <v>0</v>
      </c>
      <c r="P147" s="241" t="s">
        <v>142</v>
      </c>
    </row>
    <row r="148" spans="1:17" ht="18" customHeight="1">
      <c r="C148" s="237"/>
      <c r="F148" s="257"/>
      <c r="G148" s="257"/>
      <c r="H148" s="257"/>
      <c r="I148" s="257"/>
      <c r="J148" s="257"/>
      <c r="K148" s="257"/>
      <c r="L148" s="235"/>
      <c r="O148" s="220"/>
    </row>
    <row r="149" spans="1:17">
      <c r="A149" s="230">
        <f>[2]Invoerenduet!$B$16</f>
        <v>6</v>
      </c>
      <c r="B149" s="231" t="str">
        <f>[2]Invoerenduet!$D$16</f>
        <v/>
      </c>
      <c r="C149" s="218"/>
      <c r="D149" s="210" t="s">
        <v>101</v>
      </c>
      <c r="E149" s="232">
        <v>0.3</v>
      </c>
      <c r="F149" s="233">
        <f>[2]Invoerenduet!$Z$16</f>
        <v>0</v>
      </c>
      <c r="G149" s="233">
        <f>[2]Invoerenduet!$AA$16</f>
        <v>0</v>
      </c>
      <c r="H149" s="233">
        <f>[2]Invoerenduet!$AB$16</f>
        <v>0</v>
      </c>
      <c r="I149" s="233">
        <f>[2]Invoerenduet!$AC$16</f>
        <v>0</v>
      </c>
      <c r="J149" s="233">
        <f>[2]Invoerenduet!$AD$16</f>
        <v>0</v>
      </c>
      <c r="K149" s="234">
        <f>[2]Invoerenduet!$AE$16</f>
        <v>0</v>
      </c>
      <c r="L149" s="235">
        <f>[2]Invoerenduet!$AF$16</f>
        <v>0</v>
      </c>
      <c r="M149" s="236" t="s">
        <v>142</v>
      </c>
    </row>
    <row r="150" spans="1:17">
      <c r="A150" s="237">
        <f>[2]Invoerenduet!$I$16</f>
        <v>0</v>
      </c>
      <c r="B150" s="231" t="str">
        <f>[2]Invoerenduet!$G$16</f>
        <v/>
      </c>
      <c r="C150" s="238">
        <f>[2]Invoerenduet!$H$16</f>
        <v>0</v>
      </c>
      <c r="D150" s="210" t="s">
        <v>102</v>
      </c>
      <c r="E150" s="232">
        <v>0.3</v>
      </c>
      <c r="F150" s="239">
        <f>[2]Invoerenduet!$AM$16</f>
        <v>0</v>
      </c>
      <c r="G150" s="239">
        <f>[2]Invoerenduet!$AN$16</f>
        <v>0</v>
      </c>
      <c r="H150" s="239">
        <f>[2]Invoerenduet!$AO$16</f>
        <v>0</v>
      </c>
      <c r="I150" s="239">
        <f>[2]Invoerenduet!$AP$16</f>
        <v>0</v>
      </c>
      <c r="J150" s="239">
        <f>[2]Invoerenduet!$AQ$16</f>
        <v>0</v>
      </c>
      <c r="K150" s="240">
        <f>[2]Invoerenduet!$AR$16</f>
        <v>0</v>
      </c>
      <c r="L150" s="235">
        <f>[2]Invoerenduet!$AS$16</f>
        <v>0</v>
      </c>
      <c r="M150" s="241" t="s">
        <v>142</v>
      </c>
    </row>
    <row r="151" spans="1:17">
      <c r="A151" s="237">
        <f>[2]Invoerenduet!$L$16</f>
        <v>0</v>
      </c>
      <c r="B151" s="231" t="str">
        <f>[2]Invoerenduet!$J$16</f>
        <v/>
      </c>
      <c r="C151" s="238">
        <f>[2]Invoerenduet!K$16</f>
        <v>0</v>
      </c>
      <c r="D151" s="242" t="s">
        <v>143</v>
      </c>
      <c r="E151" s="243">
        <f>[2]Invoerenduet!$BT$5</f>
        <v>2.5</v>
      </c>
      <c r="F151" s="244">
        <f>[2]Invoerenduet!$AU$16/10</f>
        <v>0</v>
      </c>
      <c r="G151" s="244">
        <f>[2]Invoerenduet!$AZ$16/10</f>
        <v>0</v>
      </c>
      <c r="H151" s="244">
        <f>[2]Invoerenduet!$BE$16/10</f>
        <v>0</v>
      </c>
      <c r="I151" s="244">
        <f>[2]Invoerenduet!$BJ$16/10</f>
        <v>0</v>
      </c>
      <c r="J151" s="244">
        <f>[2]Invoerenduet!$BO$16/10</f>
        <v>0</v>
      </c>
      <c r="K151" s="245">
        <f>[2]Invoerenduet!$BT$16</f>
        <v>0</v>
      </c>
      <c r="L151" s="235"/>
    </row>
    <row r="152" spans="1:17" ht="12.75" customHeight="1">
      <c r="A152" s="237">
        <f>[2]Invoerenduet!$O$16</f>
        <v>0</v>
      </c>
      <c r="B152" s="231" t="str">
        <f>[2]Invoerenduet!$M$16</f>
        <v/>
      </c>
      <c r="C152" s="238">
        <f>[2]Invoerenduet!$N$16</f>
        <v>0</v>
      </c>
      <c r="D152" s="242" t="s">
        <v>144</v>
      </c>
      <c r="E152" s="243">
        <f>[2]Invoerenduet!$BU$5</f>
        <v>2.4</v>
      </c>
      <c r="F152" s="244">
        <f>[2]Invoerenduet!$AV$16/10</f>
        <v>0</v>
      </c>
      <c r="G152" s="244">
        <f>[2]Invoerenduet!$BA$16/10</f>
        <v>0</v>
      </c>
      <c r="H152" s="244">
        <f>[2]Invoerenduet!$BF$16/10</f>
        <v>0</v>
      </c>
      <c r="I152" s="244">
        <f>[2]Invoerenduet!$BK$16/10</f>
        <v>0</v>
      </c>
      <c r="J152" s="244">
        <f>[2]Invoerenduet!$BP$16/10</f>
        <v>0</v>
      </c>
      <c r="K152" s="245">
        <f>[2]Invoerenduet!$BU$16</f>
        <v>0</v>
      </c>
    </row>
    <row r="153" spans="1:17" ht="12.75" customHeight="1">
      <c r="B153" s="225"/>
      <c r="C153" s="218"/>
      <c r="D153" s="242" t="s">
        <v>169</v>
      </c>
      <c r="E153" s="243">
        <f>[2]Invoerenduet!$BV$5</f>
        <v>2.6</v>
      </c>
      <c r="F153" s="244">
        <f>[2]Invoerenduet!$AW$16/10</f>
        <v>0</v>
      </c>
      <c r="G153" s="244">
        <f>[2]Invoerenduet!$BB$16/10</f>
        <v>0</v>
      </c>
      <c r="H153" s="244">
        <f>[2]Invoerenduet!$BG$16/10</f>
        <v>0</v>
      </c>
      <c r="I153" s="244">
        <f>[2]Invoerenduet!$BL$16/10</f>
        <v>0</v>
      </c>
      <c r="J153" s="244">
        <f>[2]Invoerenduet!$BQ$16/10</f>
        <v>0</v>
      </c>
      <c r="K153" s="245">
        <f>[2]Invoerenduet!$BV$16</f>
        <v>0</v>
      </c>
      <c r="L153" s="235"/>
    </row>
    <row r="154" spans="1:17" ht="12.75" customHeight="1">
      <c r="D154" s="242" t="s">
        <v>146</v>
      </c>
      <c r="E154" s="243">
        <f>[2]Invoerenduet!$BW$5</f>
        <v>2.7</v>
      </c>
      <c r="F154" s="244">
        <f>[2]Invoerenduet!$AX$16/10</f>
        <v>0</v>
      </c>
      <c r="G154" s="244">
        <f>[2]Invoerenduet!$BC$16/10</f>
        <v>0</v>
      </c>
      <c r="H154" s="244">
        <f>[2]Invoerenduet!$BH$16/10</f>
        <v>0</v>
      </c>
      <c r="I154" s="244">
        <f>[2]Invoerenduet!$BM$16/10</f>
        <v>0</v>
      </c>
      <c r="J154" s="244">
        <f>[2]Invoerenduet!$BR$16/10</f>
        <v>0</v>
      </c>
      <c r="K154" s="245">
        <f>[2]Invoerenduet!$BW$16</f>
        <v>0</v>
      </c>
      <c r="L154" s="235"/>
    </row>
    <row r="155" spans="1:17" ht="12.75" customHeight="1">
      <c r="D155" s="242" t="s">
        <v>147</v>
      </c>
      <c r="E155" s="243">
        <f>[2]Invoerenduet!$BX$5</f>
        <v>2.1</v>
      </c>
      <c r="F155" s="246">
        <f>[2]Invoerenduet!$AY$16/10</f>
        <v>0</v>
      </c>
      <c r="G155" s="246">
        <f>[2]Invoerenduet!$BD$16/10</f>
        <v>0</v>
      </c>
      <c r="H155" s="246">
        <f>[2]Invoerenduet!$BI$16/10</f>
        <v>0</v>
      </c>
      <c r="I155" s="246">
        <f>[2]Invoerenduet!$BN$16/10</f>
        <v>0</v>
      </c>
      <c r="J155" s="246">
        <f>[2]Invoerenduet!$BS$16/10</f>
        <v>0</v>
      </c>
      <c r="K155" s="247">
        <f>[2]Invoerenduet!$BX$16</f>
        <v>0</v>
      </c>
      <c r="L155" s="235"/>
      <c r="M155" s="236"/>
    </row>
    <row r="156" spans="1:17" ht="12.75" customHeight="1">
      <c r="E156" s="232">
        <v>0.4</v>
      </c>
      <c r="J156" s="248"/>
      <c r="K156" s="249">
        <f>SUM(K151:K155)</f>
        <v>0</v>
      </c>
      <c r="L156" s="235">
        <f>[2]Invoerenduet!$CA$16</f>
        <v>0</v>
      </c>
      <c r="M156" s="236" t="s">
        <v>148</v>
      </c>
    </row>
    <row r="157" spans="1:17" ht="12.75" customHeight="1" thickBot="1">
      <c r="B157" s="238" t="s">
        <v>106</v>
      </c>
      <c r="C157" s="210">
        <f>[2]Invoerenduet!$E$16</f>
        <v>0</v>
      </c>
      <c r="D157" s="231"/>
      <c r="E157" s="231"/>
      <c r="F157" s="250"/>
      <c r="G157" s="250"/>
      <c r="H157" s="250"/>
      <c r="I157" s="251"/>
      <c r="K157" s="252" t="s">
        <v>104</v>
      </c>
      <c r="L157" s="253">
        <f>[2]Invoerenduet!$CE$16</f>
        <v>0</v>
      </c>
      <c r="M157" s="236" t="s">
        <v>105</v>
      </c>
    </row>
    <row r="158" spans="1:17" ht="12.75" customHeight="1" thickTop="1">
      <c r="B158" s="238" t="s">
        <v>108</v>
      </c>
      <c r="C158" s="254">
        <f>[2]Invoerenduet!$F$16</f>
        <v>0</v>
      </c>
      <c r="D158" s="231"/>
      <c r="E158" s="231"/>
      <c r="F158" s="250"/>
      <c r="G158" s="250"/>
      <c r="H158" s="250"/>
      <c r="I158" s="251"/>
      <c r="K158" s="252" t="s">
        <v>107</v>
      </c>
      <c r="L158" s="235">
        <f>[2]Invoerenduet!$CF$16</f>
        <v>0</v>
      </c>
      <c r="M158" s="210">
        <f>[2]Invoerenduet!$C$2</f>
        <v>100</v>
      </c>
      <c r="N158" s="255" t="s">
        <v>149</v>
      </c>
      <c r="O158" s="220">
        <f>[2]Invoerenduet!$CH$16</f>
        <v>0</v>
      </c>
      <c r="Q158" s="254">
        <f>[2]Invoerenduet!$CG$16</f>
        <v>6</v>
      </c>
    </row>
    <row r="159" spans="1:17" ht="12.75" customHeight="1" thickBot="1">
      <c r="A159" s="237"/>
      <c r="D159" s="231"/>
      <c r="E159" s="231"/>
      <c r="F159" s="250"/>
      <c r="G159" s="250"/>
      <c r="H159" s="250"/>
      <c r="I159" s="251"/>
      <c r="K159" s="252" t="s">
        <v>150</v>
      </c>
      <c r="L159" s="235">
        <f>[2]Invoerenduet!$S$16</f>
        <v>0</v>
      </c>
      <c r="M159" s="210">
        <f>[2]Invoerenduet!$C$1</f>
        <v>0</v>
      </c>
      <c r="N159" s="255" t="s">
        <v>149</v>
      </c>
      <c r="O159" s="220">
        <f>[2]Invoerenduet!$CI$16</f>
        <v>0</v>
      </c>
      <c r="P159" s="236" t="s">
        <v>142</v>
      </c>
      <c r="Q159" s="210" t="str">
        <f>[2]Invoerenduet!$T$16</f>
        <v/>
      </c>
    </row>
    <row r="160" spans="1:17" ht="12.75" customHeight="1" thickTop="1">
      <c r="A160" s="237"/>
      <c r="D160" s="231"/>
      <c r="E160" s="231"/>
      <c r="F160" s="250"/>
      <c r="G160" s="250"/>
      <c r="H160" s="250"/>
      <c r="I160" s="251"/>
      <c r="K160" s="252" t="s">
        <v>109</v>
      </c>
      <c r="L160" s="235"/>
      <c r="O160" s="256">
        <f>[2]Invoerenduet!$C$16</f>
        <v>0</v>
      </c>
      <c r="P160" s="241" t="s">
        <v>142</v>
      </c>
    </row>
    <row r="161" spans="1:17" ht="18" customHeight="1">
      <c r="C161" s="237"/>
      <c r="F161" s="257"/>
      <c r="G161" s="257"/>
      <c r="H161" s="257"/>
      <c r="I161" s="257"/>
      <c r="J161" s="257"/>
      <c r="K161" s="257"/>
      <c r="L161" s="235"/>
      <c r="O161" s="220"/>
    </row>
    <row r="162" spans="1:17">
      <c r="A162" s="230">
        <f>[2]Invoerenduet!$B$17</f>
        <v>6</v>
      </c>
      <c r="B162" s="231" t="str">
        <f>[2]Invoerenduet!$D$17</f>
        <v/>
      </c>
      <c r="C162" s="218"/>
      <c r="D162" s="210" t="s">
        <v>101</v>
      </c>
      <c r="E162" s="232">
        <v>0.3</v>
      </c>
      <c r="F162" s="233">
        <f>[2]Invoerenduet!$Z$17</f>
        <v>0</v>
      </c>
      <c r="G162" s="233">
        <f>[2]Invoerenduet!$AA$17</f>
        <v>0</v>
      </c>
      <c r="H162" s="233">
        <f>[2]Invoerenduet!$AB$17</f>
        <v>0</v>
      </c>
      <c r="I162" s="233">
        <f>[2]Invoerenduet!$AC$17</f>
        <v>0</v>
      </c>
      <c r="J162" s="233">
        <f>[2]Invoerenduet!$AD$17</f>
        <v>0</v>
      </c>
      <c r="K162" s="234">
        <f>[2]Invoerenduet!$AE$17</f>
        <v>0</v>
      </c>
      <c r="L162" s="235">
        <f>[2]Invoerenduet!$AF$17</f>
        <v>0</v>
      </c>
      <c r="M162" s="236" t="s">
        <v>142</v>
      </c>
    </row>
    <row r="163" spans="1:17">
      <c r="A163" s="237">
        <f>[2]Invoerenduet!$I$17</f>
        <v>0</v>
      </c>
      <c r="B163" s="231" t="str">
        <f>[2]Invoerenduet!$G$17</f>
        <v/>
      </c>
      <c r="C163" s="238">
        <f>[2]Invoerenduet!$H$17</f>
        <v>0</v>
      </c>
      <c r="D163" s="210" t="s">
        <v>102</v>
      </c>
      <c r="E163" s="232">
        <v>0.3</v>
      </c>
      <c r="F163" s="239">
        <f>[2]Invoerenduet!$AM$17</f>
        <v>0</v>
      </c>
      <c r="G163" s="239">
        <f>[2]Invoerenduet!$AN$17</f>
        <v>0</v>
      </c>
      <c r="H163" s="239">
        <f>[2]Invoerenduet!$AO$17</f>
        <v>0</v>
      </c>
      <c r="I163" s="239">
        <f>[2]Invoerenduet!$AP$17</f>
        <v>0</v>
      </c>
      <c r="J163" s="239">
        <f>[2]Invoerenduet!$AQ$17</f>
        <v>0</v>
      </c>
      <c r="K163" s="240">
        <f>[2]Invoerenduet!$AR$17</f>
        <v>0</v>
      </c>
      <c r="L163" s="235">
        <f>[2]Invoerenduet!$AS$17</f>
        <v>0</v>
      </c>
      <c r="M163" s="241" t="s">
        <v>142</v>
      </c>
    </row>
    <row r="164" spans="1:17">
      <c r="A164" s="237">
        <f>[2]Invoerenduet!$L$17</f>
        <v>0</v>
      </c>
      <c r="B164" s="231" t="str">
        <f>[2]Invoerenduet!$J$17</f>
        <v/>
      </c>
      <c r="C164" s="238">
        <f>[2]Invoerenduet!K$17</f>
        <v>0</v>
      </c>
      <c r="D164" s="242" t="s">
        <v>143</v>
      </c>
      <c r="E164" s="243">
        <f>[2]Invoerenduet!$BT$5</f>
        <v>2.5</v>
      </c>
      <c r="F164" s="244">
        <f>[2]Invoerenduet!$AU$17/10</f>
        <v>0</v>
      </c>
      <c r="G164" s="244">
        <f>[2]Invoerenduet!$AZ$17/10</f>
        <v>0</v>
      </c>
      <c r="H164" s="244">
        <f>[2]Invoerenduet!$BE$17/10</f>
        <v>0</v>
      </c>
      <c r="I164" s="244">
        <f>[2]Invoerenduet!$BJ$17/10</f>
        <v>0</v>
      </c>
      <c r="J164" s="244">
        <f>[2]Invoerenduet!$BO$17/10</f>
        <v>0</v>
      </c>
      <c r="K164" s="245">
        <f>[2]Invoerenduet!$BT$17</f>
        <v>0</v>
      </c>
      <c r="L164" s="235"/>
    </row>
    <row r="165" spans="1:17" ht="12.75" customHeight="1">
      <c r="A165" s="237">
        <f>[2]Invoerenduet!$O$17</f>
        <v>0</v>
      </c>
      <c r="B165" s="231" t="str">
        <f>[2]Invoerenduet!$M$17</f>
        <v/>
      </c>
      <c r="C165" s="238">
        <f>[2]Invoerenduet!$N$17</f>
        <v>0</v>
      </c>
      <c r="D165" s="242" t="s">
        <v>144</v>
      </c>
      <c r="E165" s="243">
        <f>[2]Invoerenduet!$BU$5</f>
        <v>2.4</v>
      </c>
      <c r="F165" s="244">
        <f>[2]Invoerenduet!$AV$17/10</f>
        <v>0</v>
      </c>
      <c r="G165" s="244">
        <f>[2]Invoerenduet!$BA$17/10</f>
        <v>0</v>
      </c>
      <c r="H165" s="244">
        <f>[2]Invoerenduet!$BF$17/10</f>
        <v>0</v>
      </c>
      <c r="I165" s="244">
        <f>[2]Invoerenduet!$BK$17/10</f>
        <v>0</v>
      </c>
      <c r="J165" s="244">
        <f>[2]Invoerenduet!$BP$17/10</f>
        <v>0</v>
      </c>
      <c r="K165" s="245">
        <f>[2]Invoerenduet!$BU$17</f>
        <v>0</v>
      </c>
    </row>
    <row r="166" spans="1:17" ht="12.75" customHeight="1">
      <c r="B166" s="225"/>
      <c r="C166" s="218"/>
      <c r="D166" s="242" t="s">
        <v>169</v>
      </c>
      <c r="E166" s="243">
        <f>[2]Invoerenduet!$BV$5</f>
        <v>2.6</v>
      </c>
      <c r="F166" s="244">
        <f>[2]Invoerenduet!$AW$17/10</f>
        <v>0</v>
      </c>
      <c r="G166" s="244">
        <f>[2]Invoerenduet!$BB$17/10</f>
        <v>0</v>
      </c>
      <c r="H166" s="244">
        <f>[2]Invoerenduet!$BG$17/10</f>
        <v>0</v>
      </c>
      <c r="I166" s="244">
        <f>[2]Invoerenduet!$BL$17/10</f>
        <v>0</v>
      </c>
      <c r="J166" s="244">
        <f>[2]Invoerenduet!$BQ$17/10</f>
        <v>0</v>
      </c>
      <c r="K166" s="245">
        <f>[2]Invoerenduet!$BV$17</f>
        <v>0</v>
      </c>
      <c r="L166" s="235"/>
    </row>
    <row r="167" spans="1:17" ht="12.75" customHeight="1">
      <c r="D167" s="242" t="s">
        <v>146</v>
      </c>
      <c r="E167" s="243">
        <f>[2]Invoerenduet!$BW$5</f>
        <v>2.7</v>
      </c>
      <c r="F167" s="244">
        <f>[2]Invoerenduet!$AX$17/10</f>
        <v>0</v>
      </c>
      <c r="G167" s="244">
        <f>[2]Invoerenduet!$BC$17/10</f>
        <v>0</v>
      </c>
      <c r="H167" s="244">
        <f>[2]Invoerenduet!$BH$17/10</f>
        <v>0</v>
      </c>
      <c r="I167" s="244">
        <f>[2]Invoerenduet!$BM$17/10</f>
        <v>0</v>
      </c>
      <c r="J167" s="244">
        <f>[2]Invoerenduet!$BR$17/10</f>
        <v>0</v>
      </c>
      <c r="K167" s="245">
        <f>[2]Invoerenduet!$BW$17</f>
        <v>0</v>
      </c>
      <c r="L167" s="235"/>
    </row>
    <row r="168" spans="1:17" ht="12.75" customHeight="1">
      <c r="D168" s="242" t="s">
        <v>147</v>
      </c>
      <c r="E168" s="243">
        <f>[2]Invoerenduet!$BX$5</f>
        <v>2.1</v>
      </c>
      <c r="F168" s="246">
        <f>[2]Invoerenduet!$AY$17/10</f>
        <v>0</v>
      </c>
      <c r="G168" s="246">
        <f>[2]Invoerenduet!$BD$17/10</f>
        <v>0</v>
      </c>
      <c r="H168" s="246">
        <f>[2]Invoerenduet!$BI$17/10</f>
        <v>0</v>
      </c>
      <c r="I168" s="246">
        <f>[2]Invoerenduet!$BN$17/10</f>
        <v>0</v>
      </c>
      <c r="J168" s="246">
        <f>[2]Invoerenduet!$BS$17/10</f>
        <v>0</v>
      </c>
      <c r="K168" s="247">
        <f>[2]Invoerenduet!$BX$17</f>
        <v>0</v>
      </c>
      <c r="L168" s="235"/>
      <c r="M168" s="236"/>
    </row>
    <row r="169" spans="1:17" ht="12.75" customHeight="1">
      <c r="E169" s="232">
        <v>0.4</v>
      </c>
      <c r="J169" s="248"/>
      <c r="K169" s="249">
        <f>SUM(K164:K168)</f>
        <v>0</v>
      </c>
      <c r="L169" s="235">
        <f>[2]Invoerenduet!$CA$17</f>
        <v>0</v>
      </c>
      <c r="M169" s="236" t="s">
        <v>148</v>
      </c>
    </row>
    <row r="170" spans="1:17" ht="12.75" customHeight="1" thickBot="1">
      <c r="B170" s="238" t="s">
        <v>106</v>
      </c>
      <c r="C170" s="210">
        <f>[2]Invoerenduet!$E$17</f>
        <v>0</v>
      </c>
      <c r="D170" s="231"/>
      <c r="E170" s="231"/>
      <c r="F170" s="250"/>
      <c r="G170" s="250"/>
      <c r="H170" s="250"/>
      <c r="I170" s="251"/>
      <c r="K170" s="252" t="s">
        <v>104</v>
      </c>
      <c r="L170" s="253">
        <f>[2]Invoerenduet!$CE$17</f>
        <v>0</v>
      </c>
      <c r="M170" s="236" t="s">
        <v>105</v>
      </c>
    </row>
    <row r="171" spans="1:17" ht="12.75" customHeight="1" thickTop="1">
      <c r="B171" s="238" t="s">
        <v>108</v>
      </c>
      <c r="C171" s="254">
        <f>[2]Invoerenduet!$F$17</f>
        <v>0</v>
      </c>
      <c r="D171" s="231"/>
      <c r="E171" s="231"/>
      <c r="F171" s="250"/>
      <c r="G171" s="250"/>
      <c r="H171" s="250"/>
      <c r="I171" s="251"/>
      <c r="K171" s="252" t="s">
        <v>107</v>
      </c>
      <c r="L171" s="235">
        <f>[2]Invoerenduet!$CF$17</f>
        <v>0</v>
      </c>
      <c r="M171" s="210">
        <f>[2]Invoerenduet!$C$2</f>
        <v>100</v>
      </c>
      <c r="N171" s="255" t="s">
        <v>149</v>
      </c>
      <c r="O171" s="220">
        <f>[2]Invoerenduet!$CH$17</f>
        <v>0</v>
      </c>
      <c r="Q171" s="254">
        <f>[2]Invoerenduet!$CG$17</f>
        <v>6</v>
      </c>
    </row>
    <row r="172" spans="1:17" ht="12.75" customHeight="1" thickBot="1">
      <c r="A172" s="237"/>
      <c r="D172" s="231"/>
      <c r="E172" s="231"/>
      <c r="F172" s="250"/>
      <c r="G172" s="250"/>
      <c r="H172" s="250"/>
      <c r="I172" s="251"/>
      <c r="K172" s="252" t="s">
        <v>150</v>
      </c>
      <c r="L172" s="235">
        <f>[2]Invoerenduet!$S$17</f>
        <v>0</v>
      </c>
      <c r="M172" s="210">
        <f>[2]Invoerenduet!$C$1</f>
        <v>0</v>
      </c>
      <c r="N172" s="255" t="s">
        <v>149</v>
      </c>
      <c r="O172" s="220">
        <f>[2]Invoerenduet!$CI$17</f>
        <v>0</v>
      </c>
      <c r="P172" s="236" t="s">
        <v>142</v>
      </c>
      <c r="Q172" s="210" t="str">
        <f>[2]Invoerenduet!$T$17</f>
        <v/>
      </c>
    </row>
    <row r="173" spans="1:17" ht="12.75" customHeight="1" thickTop="1">
      <c r="A173" s="237"/>
      <c r="D173" s="231"/>
      <c r="E173" s="231"/>
      <c r="F173" s="250"/>
      <c r="G173" s="250"/>
      <c r="H173" s="250"/>
      <c r="I173" s="251"/>
      <c r="K173" s="252" t="s">
        <v>109</v>
      </c>
      <c r="L173" s="235"/>
      <c r="O173" s="256">
        <f>[2]Invoerenduet!$C$17</f>
        <v>0</v>
      </c>
      <c r="P173" s="241" t="s">
        <v>142</v>
      </c>
    </row>
    <row r="174" spans="1:17" ht="18" customHeight="1">
      <c r="C174" s="237"/>
      <c r="F174" s="257"/>
      <c r="G174" s="257"/>
      <c r="H174" s="257"/>
      <c r="I174" s="257"/>
      <c r="J174" s="257"/>
      <c r="K174" s="257"/>
      <c r="L174" s="235"/>
      <c r="O174" s="220"/>
    </row>
    <row r="175" spans="1:17">
      <c r="A175" s="230">
        <f>[2]Invoerenduet!$B$18</f>
        <v>6</v>
      </c>
      <c r="B175" s="231" t="str">
        <f>[2]Invoerenduet!$D$18</f>
        <v/>
      </c>
      <c r="C175" s="218"/>
      <c r="D175" s="210" t="s">
        <v>101</v>
      </c>
      <c r="E175" s="232">
        <v>0.3</v>
      </c>
      <c r="F175" s="233">
        <f>[2]Invoerenduet!$Z$18</f>
        <v>0</v>
      </c>
      <c r="G175" s="233">
        <f>[2]Invoerenduet!$AA$18</f>
        <v>0</v>
      </c>
      <c r="H175" s="233">
        <f>[2]Invoerenduet!$AB$18</f>
        <v>0</v>
      </c>
      <c r="I175" s="233">
        <f>[2]Invoerenduet!$AC$18</f>
        <v>0</v>
      </c>
      <c r="J175" s="233">
        <f>[2]Invoerenduet!$AD$18</f>
        <v>0</v>
      </c>
      <c r="K175" s="234">
        <f>[2]Invoerenduet!$AE$18</f>
        <v>0</v>
      </c>
      <c r="L175" s="235">
        <f>[2]Invoerenduet!$AF$18</f>
        <v>0</v>
      </c>
      <c r="M175" s="236" t="s">
        <v>142</v>
      </c>
    </row>
    <row r="176" spans="1:17">
      <c r="A176" s="237">
        <f>[2]Invoerenduet!$I$18</f>
        <v>0</v>
      </c>
      <c r="B176" s="231" t="str">
        <f>[2]Invoerenduet!$G$18</f>
        <v/>
      </c>
      <c r="C176" s="238">
        <f>[2]Invoerenduet!$H$18</f>
        <v>0</v>
      </c>
      <c r="D176" s="210" t="s">
        <v>102</v>
      </c>
      <c r="E176" s="232">
        <v>0.3</v>
      </c>
      <c r="F176" s="239">
        <f>[2]Invoerenduet!$AM$18</f>
        <v>0</v>
      </c>
      <c r="G176" s="239">
        <f>[2]Invoerenduet!$AN$18</f>
        <v>0</v>
      </c>
      <c r="H176" s="239">
        <f>[2]Invoerenduet!$AO$18</f>
        <v>0</v>
      </c>
      <c r="I176" s="239">
        <f>[2]Invoerenduet!$AP$18</f>
        <v>0</v>
      </c>
      <c r="J176" s="239">
        <f>[2]Invoerenduet!$AQ$18</f>
        <v>0</v>
      </c>
      <c r="K176" s="240">
        <f>[2]Invoerenduet!$AR$18</f>
        <v>0</v>
      </c>
      <c r="L176" s="235">
        <f>[2]Invoerenduet!$AS$18</f>
        <v>0</v>
      </c>
      <c r="M176" s="241" t="s">
        <v>142</v>
      </c>
    </row>
    <row r="177" spans="1:17">
      <c r="A177" s="237">
        <f>[2]Invoerenduet!$L$18</f>
        <v>0</v>
      </c>
      <c r="B177" s="231" t="str">
        <f>[2]Invoerenduet!$J$18</f>
        <v/>
      </c>
      <c r="C177" s="238">
        <f>[2]Invoerenduet!K$18</f>
        <v>0</v>
      </c>
      <c r="D177" s="242" t="s">
        <v>143</v>
      </c>
      <c r="E177" s="243">
        <f>[2]Invoerenduet!$BT$5</f>
        <v>2.5</v>
      </c>
      <c r="F177" s="244">
        <f>[2]Invoerenduet!$AU$18/10</f>
        <v>0</v>
      </c>
      <c r="G177" s="244">
        <f>[2]Invoerenduet!$AZ$18/10</f>
        <v>0</v>
      </c>
      <c r="H177" s="244">
        <f>[2]Invoerenduet!$BE$18/10</f>
        <v>0</v>
      </c>
      <c r="I177" s="244">
        <f>[2]Invoerenduet!$BJ$18/10</f>
        <v>0</v>
      </c>
      <c r="J177" s="244">
        <f>[2]Invoerenduet!$BO$18/10</f>
        <v>0</v>
      </c>
      <c r="K177" s="245">
        <f>[2]Invoerenduet!$BT$18</f>
        <v>0</v>
      </c>
      <c r="L177" s="235"/>
    </row>
    <row r="178" spans="1:17" ht="12.75" customHeight="1">
      <c r="A178" s="237">
        <f>[2]Invoerenduet!$O$18</f>
        <v>0</v>
      </c>
      <c r="B178" s="231" t="str">
        <f>[2]Invoerenduet!$M$18</f>
        <v/>
      </c>
      <c r="C178" s="238">
        <f>[2]Invoerenduet!$N$18</f>
        <v>0</v>
      </c>
      <c r="D178" s="242" t="s">
        <v>144</v>
      </c>
      <c r="E178" s="243">
        <f>[2]Invoerenduet!$BU$5</f>
        <v>2.4</v>
      </c>
      <c r="F178" s="244">
        <f>[2]Invoerenduet!$AV$18/10</f>
        <v>0</v>
      </c>
      <c r="G178" s="244">
        <f>[2]Invoerenduet!$BA$18/10</f>
        <v>0</v>
      </c>
      <c r="H178" s="244">
        <f>[2]Invoerenduet!$BF$18/10</f>
        <v>0</v>
      </c>
      <c r="I178" s="244">
        <f>[2]Invoerenduet!$BK$18/10</f>
        <v>0</v>
      </c>
      <c r="J178" s="244">
        <f>[2]Invoerenduet!$BP$18/10</f>
        <v>0</v>
      </c>
      <c r="K178" s="245">
        <f>[2]Invoerenduet!$BU$18</f>
        <v>0</v>
      </c>
    </row>
    <row r="179" spans="1:17" ht="12.75" customHeight="1">
      <c r="B179" s="225"/>
      <c r="C179" s="218"/>
      <c r="D179" s="242" t="s">
        <v>169</v>
      </c>
      <c r="E179" s="243">
        <f>[2]Invoerenduet!$BV$5</f>
        <v>2.6</v>
      </c>
      <c r="F179" s="244">
        <f>[2]Invoerenduet!$AW$18/10</f>
        <v>0</v>
      </c>
      <c r="G179" s="244">
        <f>[2]Invoerenduet!$BB$18/10</f>
        <v>0</v>
      </c>
      <c r="H179" s="244">
        <f>[2]Invoerenduet!$BG$18/10</f>
        <v>0</v>
      </c>
      <c r="I179" s="244">
        <f>[2]Invoerenduet!$BL$18/10</f>
        <v>0</v>
      </c>
      <c r="J179" s="244">
        <f>[2]Invoerenduet!$BQ$18/10</f>
        <v>0</v>
      </c>
      <c r="K179" s="245">
        <f>[2]Invoerenduet!$BV$18</f>
        <v>0</v>
      </c>
      <c r="L179" s="235"/>
    </row>
    <row r="180" spans="1:17" ht="12.75" customHeight="1">
      <c r="D180" s="242" t="s">
        <v>146</v>
      </c>
      <c r="E180" s="243">
        <f>[2]Invoerenduet!$BW$5</f>
        <v>2.7</v>
      </c>
      <c r="F180" s="244">
        <f>[2]Invoerenduet!$AX$18/10</f>
        <v>0</v>
      </c>
      <c r="G180" s="244">
        <f>[2]Invoerenduet!$BC$18/10</f>
        <v>0</v>
      </c>
      <c r="H180" s="244">
        <f>[2]Invoerenduet!$BH$18/10</f>
        <v>0</v>
      </c>
      <c r="I180" s="244">
        <f>[2]Invoerenduet!$BM$18/10</f>
        <v>0</v>
      </c>
      <c r="J180" s="244">
        <f>[2]Invoerenduet!$BR$18/10</f>
        <v>0</v>
      </c>
      <c r="K180" s="245">
        <f>[2]Invoerenduet!$BW$18</f>
        <v>0</v>
      </c>
      <c r="L180" s="235"/>
    </row>
    <row r="181" spans="1:17" ht="12.75" customHeight="1">
      <c r="D181" s="242" t="s">
        <v>147</v>
      </c>
      <c r="E181" s="243">
        <f>[2]Invoerenduet!$BX$5</f>
        <v>2.1</v>
      </c>
      <c r="F181" s="246">
        <f>[2]Invoerenduet!$AY$18/10</f>
        <v>0</v>
      </c>
      <c r="G181" s="246">
        <f>[2]Invoerenduet!$BD$18/10</f>
        <v>0</v>
      </c>
      <c r="H181" s="246">
        <f>[2]Invoerenduet!$BI$18/10</f>
        <v>0</v>
      </c>
      <c r="I181" s="246">
        <f>[2]Invoerenduet!$BN$18/10</f>
        <v>0</v>
      </c>
      <c r="J181" s="246">
        <f>[2]Invoerenduet!$BS$18/10</f>
        <v>0</v>
      </c>
      <c r="K181" s="247">
        <f>[2]Invoerenduet!$BX$18</f>
        <v>0</v>
      </c>
      <c r="L181" s="235"/>
      <c r="M181" s="236"/>
    </row>
    <row r="182" spans="1:17" ht="12.75" customHeight="1">
      <c r="E182" s="232">
        <v>0.4</v>
      </c>
      <c r="J182" s="248"/>
      <c r="K182" s="249">
        <f>SUM(K177:K181)</f>
        <v>0</v>
      </c>
      <c r="L182" s="235">
        <f>[2]Invoerenduet!$CA$18</f>
        <v>0</v>
      </c>
      <c r="M182" s="236" t="s">
        <v>148</v>
      </c>
    </row>
    <row r="183" spans="1:17" ht="12.75" customHeight="1" thickBot="1">
      <c r="B183" s="238" t="s">
        <v>106</v>
      </c>
      <c r="C183" s="210">
        <f>[2]Invoerenduet!$E$18</f>
        <v>0</v>
      </c>
      <c r="D183" s="231"/>
      <c r="E183" s="231"/>
      <c r="F183" s="250"/>
      <c r="G183" s="250"/>
      <c r="H183" s="250"/>
      <c r="I183" s="251"/>
      <c r="K183" s="252" t="s">
        <v>104</v>
      </c>
      <c r="L183" s="253">
        <f>[2]Invoerenduet!$CE$18</f>
        <v>0</v>
      </c>
      <c r="M183" s="236" t="s">
        <v>105</v>
      </c>
    </row>
    <row r="184" spans="1:17" ht="12.75" customHeight="1" thickTop="1">
      <c r="B184" s="238" t="s">
        <v>108</v>
      </c>
      <c r="C184" s="254">
        <f>[2]Invoerenduet!$F$18</f>
        <v>0</v>
      </c>
      <c r="D184" s="231"/>
      <c r="E184" s="231"/>
      <c r="F184" s="250"/>
      <c r="G184" s="250"/>
      <c r="H184" s="250"/>
      <c r="I184" s="251"/>
      <c r="K184" s="252" t="s">
        <v>107</v>
      </c>
      <c r="L184" s="235">
        <f>[2]Invoerenduet!$CF$18</f>
        <v>0</v>
      </c>
      <c r="M184" s="210">
        <f>[2]Invoerenduet!$C$2</f>
        <v>100</v>
      </c>
      <c r="N184" s="255" t="s">
        <v>149</v>
      </c>
      <c r="O184" s="220">
        <f>[2]Invoerenduet!$CH$18</f>
        <v>0</v>
      </c>
      <c r="Q184" s="254">
        <f>[2]Invoerenduet!$CG$18</f>
        <v>6</v>
      </c>
    </row>
    <row r="185" spans="1:17" ht="12.75" customHeight="1" thickBot="1">
      <c r="A185" s="237"/>
      <c r="D185" s="231"/>
      <c r="E185" s="231"/>
      <c r="F185" s="250"/>
      <c r="G185" s="250"/>
      <c r="H185" s="250"/>
      <c r="I185" s="251"/>
      <c r="K185" s="252" t="s">
        <v>150</v>
      </c>
      <c r="L185" s="235">
        <f>[2]Invoerenduet!$S$18</f>
        <v>0</v>
      </c>
      <c r="M185" s="210">
        <f>[2]Invoerenduet!$C$1</f>
        <v>0</v>
      </c>
      <c r="N185" s="255" t="s">
        <v>149</v>
      </c>
      <c r="O185" s="220">
        <f>[2]Invoerenduet!$CI$18</f>
        <v>0</v>
      </c>
      <c r="P185" s="236" t="s">
        <v>142</v>
      </c>
      <c r="Q185" s="210" t="str">
        <f>[2]Invoerenduet!$T$18</f>
        <v/>
      </c>
    </row>
    <row r="186" spans="1:17" ht="12.75" customHeight="1" thickTop="1">
      <c r="A186" s="237"/>
      <c r="D186" s="231"/>
      <c r="E186" s="231"/>
      <c r="F186" s="250"/>
      <c r="G186" s="250"/>
      <c r="H186" s="250"/>
      <c r="I186" s="251"/>
      <c r="K186" s="252" t="s">
        <v>109</v>
      </c>
      <c r="L186" s="235"/>
      <c r="O186" s="256">
        <f>[2]Invoerenduet!$C$18</f>
        <v>0</v>
      </c>
      <c r="P186" s="241" t="s">
        <v>142</v>
      </c>
    </row>
    <row r="187" spans="1:17" ht="18" customHeight="1">
      <c r="C187" s="237"/>
      <c r="F187" s="257"/>
      <c r="G187" s="257"/>
      <c r="H187" s="257"/>
      <c r="I187" s="257"/>
      <c r="J187" s="257"/>
      <c r="K187" s="257"/>
      <c r="L187" s="235"/>
      <c r="O187" s="220"/>
    </row>
    <row r="188" spans="1:17">
      <c r="A188" s="230">
        <f>[2]Invoerenduet!$B$19</f>
        <v>6</v>
      </c>
      <c r="B188" s="231" t="str">
        <f>[2]Invoerenduet!$D$19</f>
        <v/>
      </c>
      <c r="C188" s="218"/>
      <c r="D188" s="210" t="s">
        <v>101</v>
      </c>
      <c r="E188" s="232">
        <v>0.3</v>
      </c>
      <c r="F188" s="233">
        <f>[2]Invoerenduet!$Z$19</f>
        <v>0</v>
      </c>
      <c r="G188" s="233">
        <f>[2]Invoerenduet!$AA$19</f>
        <v>0</v>
      </c>
      <c r="H188" s="233">
        <f>[2]Invoerenduet!$AB$19</f>
        <v>0</v>
      </c>
      <c r="I188" s="233">
        <f>[2]Invoerenduet!$AC$19</f>
        <v>0</v>
      </c>
      <c r="J188" s="233">
        <f>[2]Invoerenduet!$AD$19</f>
        <v>0</v>
      </c>
      <c r="K188" s="234">
        <f>[2]Invoerenduet!$AE$19</f>
        <v>0</v>
      </c>
      <c r="L188" s="235">
        <f>[2]Invoerenduet!$AF$19</f>
        <v>0</v>
      </c>
      <c r="M188" s="236" t="s">
        <v>142</v>
      </c>
    </row>
    <row r="189" spans="1:17">
      <c r="A189" s="237">
        <f>[2]Invoerenduet!$I$19</f>
        <v>0</v>
      </c>
      <c r="B189" s="231" t="str">
        <f>[2]Invoerenduet!$G$19</f>
        <v/>
      </c>
      <c r="C189" s="238">
        <f>[2]Invoerenduet!$H$19</f>
        <v>0</v>
      </c>
      <c r="D189" s="210" t="s">
        <v>102</v>
      </c>
      <c r="E189" s="232">
        <v>0.3</v>
      </c>
      <c r="F189" s="239">
        <f>[2]Invoerenduet!$AM$19</f>
        <v>0</v>
      </c>
      <c r="G189" s="239">
        <f>[2]Invoerenduet!$AN$19</f>
        <v>0</v>
      </c>
      <c r="H189" s="239">
        <f>[2]Invoerenduet!$AO$19</f>
        <v>0</v>
      </c>
      <c r="I189" s="239">
        <f>[2]Invoerenduet!$AP$19</f>
        <v>0</v>
      </c>
      <c r="J189" s="239">
        <f>[2]Invoerenduet!$AQ$19</f>
        <v>0</v>
      </c>
      <c r="K189" s="240">
        <f>[2]Invoerenduet!$AR$19</f>
        <v>0</v>
      </c>
      <c r="L189" s="235">
        <f>[2]Invoerenduet!$AS$19</f>
        <v>0</v>
      </c>
      <c r="M189" s="241" t="s">
        <v>142</v>
      </c>
    </row>
    <row r="190" spans="1:17">
      <c r="A190" s="237">
        <f>[2]Invoerenduet!$L$19</f>
        <v>0</v>
      </c>
      <c r="B190" s="231" t="str">
        <f>[2]Invoerenduet!$J$19</f>
        <v/>
      </c>
      <c r="C190" s="238">
        <f>[2]Invoerenduet!K$19</f>
        <v>0</v>
      </c>
      <c r="D190" s="242" t="s">
        <v>143</v>
      </c>
      <c r="E190" s="243">
        <f>[2]Invoerenduet!$BT$5</f>
        <v>2.5</v>
      </c>
      <c r="F190" s="244">
        <f>[2]Invoerenduet!$AU$19/10</f>
        <v>0</v>
      </c>
      <c r="G190" s="244">
        <f>[2]Invoerenduet!$AZ$19/10</f>
        <v>0</v>
      </c>
      <c r="H190" s="244">
        <f>[2]Invoerenduet!$BE$19/10</f>
        <v>0</v>
      </c>
      <c r="I190" s="244">
        <f>[2]Invoerenduet!$BJ$19/10</f>
        <v>0</v>
      </c>
      <c r="J190" s="244">
        <f>[2]Invoerenduet!$BO$19/10</f>
        <v>0</v>
      </c>
      <c r="K190" s="245">
        <f>[2]Invoerenduet!$BT$19</f>
        <v>0</v>
      </c>
      <c r="L190" s="235"/>
    </row>
    <row r="191" spans="1:17" ht="12.75" customHeight="1">
      <c r="A191" s="237">
        <f>[2]Invoerenduet!$O$19</f>
        <v>0</v>
      </c>
      <c r="B191" s="231" t="str">
        <f>[2]Invoerenduet!$M$19</f>
        <v/>
      </c>
      <c r="C191" s="238">
        <f>[2]Invoerenduet!$N$19</f>
        <v>0</v>
      </c>
      <c r="D191" s="242" t="s">
        <v>144</v>
      </c>
      <c r="E191" s="243">
        <f>[2]Invoerenduet!$BU$5</f>
        <v>2.4</v>
      </c>
      <c r="F191" s="244">
        <f>[2]Invoerenduet!$AV$19/10</f>
        <v>0</v>
      </c>
      <c r="G191" s="244">
        <f>[2]Invoerenduet!$BA$19/10</f>
        <v>0</v>
      </c>
      <c r="H191" s="244">
        <f>[2]Invoerenduet!$BF$19/10</f>
        <v>0</v>
      </c>
      <c r="I191" s="244">
        <f>[2]Invoerenduet!$BK$19/10</f>
        <v>0</v>
      </c>
      <c r="J191" s="244">
        <f>[2]Invoerenduet!$BP$19/10</f>
        <v>0</v>
      </c>
      <c r="K191" s="245">
        <f>[2]Invoerenduet!$BU$19</f>
        <v>0</v>
      </c>
    </row>
    <row r="192" spans="1:17" ht="12.75" customHeight="1">
      <c r="B192" s="225"/>
      <c r="C192" s="218"/>
      <c r="D192" s="242" t="s">
        <v>169</v>
      </c>
      <c r="E192" s="243">
        <f>[2]Invoerenduet!$BV$5</f>
        <v>2.6</v>
      </c>
      <c r="F192" s="244">
        <f>[2]Invoerenduet!$AW$19/10</f>
        <v>0</v>
      </c>
      <c r="G192" s="244">
        <f>[2]Invoerenduet!$BB$19/10</f>
        <v>0</v>
      </c>
      <c r="H192" s="244">
        <f>[2]Invoerenduet!$BG$19/10</f>
        <v>0</v>
      </c>
      <c r="I192" s="244">
        <f>[2]Invoerenduet!$BL$19/10</f>
        <v>0</v>
      </c>
      <c r="J192" s="244">
        <f>[2]Invoerenduet!$BQ$19/10</f>
        <v>0</v>
      </c>
      <c r="K192" s="245">
        <f>[2]Invoerenduet!$BV$19</f>
        <v>0</v>
      </c>
      <c r="L192" s="235"/>
    </row>
    <row r="193" spans="1:17" ht="12.75" customHeight="1">
      <c r="D193" s="242" t="s">
        <v>146</v>
      </c>
      <c r="E193" s="243">
        <f>[2]Invoerenduet!$BW$5</f>
        <v>2.7</v>
      </c>
      <c r="F193" s="244">
        <f>[2]Invoerenduet!$AX$19/10</f>
        <v>0</v>
      </c>
      <c r="G193" s="244">
        <f>[2]Invoerenduet!$BC$19/10</f>
        <v>0</v>
      </c>
      <c r="H193" s="244">
        <f>[2]Invoerenduet!$BH$19/10</f>
        <v>0</v>
      </c>
      <c r="I193" s="244">
        <f>[2]Invoerenduet!$BM$19/10</f>
        <v>0</v>
      </c>
      <c r="J193" s="244">
        <f>[2]Invoerenduet!$BR$19/10</f>
        <v>0</v>
      </c>
      <c r="K193" s="245">
        <f>[2]Invoerenduet!$BW$19</f>
        <v>0</v>
      </c>
      <c r="L193" s="235"/>
    </row>
    <row r="194" spans="1:17" ht="12.75" customHeight="1">
      <c r="D194" s="242" t="s">
        <v>147</v>
      </c>
      <c r="E194" s="243">
        <f>[2]Invoerenduet!$BX$5</f>
        <v>2.1</v>
      </c>
      <c r="F194" s="246">
        <f>[2]Invoerenduet!$AY$19/10</f>
        <v>0</v>
      </c>
      <c r="G194" s="246">
        <f>[2]Invoerenduet!$BD$19/10</f>
        <v>0</v>
      </c>
      <c r="H194" s="246">
        <f>[2]Invoerenduet!$BI$19/10</f>
        <v>0</v>
      </c>
      <c r="I194" s="246">
        <f>[2]Invoerenduet!$BN$19/10</f>
        <v>0</v>
      </c>
      <c r="J194" s="246">
        <f>[2]Invoerenduet!$BS$19/10</f>
        <v>0</v>
      </c>
      <c r="K194" s="247">
        <f>[2]Invoerenduet!$BX$19</f>
        <v>0</v>
      </c>
      <c r="L194" s="235"/>
      <c r="M194" s="236"/>
    </row>
    <row r="195" spans="1:17" ht="12.75" customHeight="1">
      <c r="E195" s="232">
        <v>0.4</v>
      </c>
      <c r="J195" s="248"/>
      <c r="K195" s="249">
        <f>SUM(K190:K194)</f>
        <v>0</v>
      </c>
      <c r="L195" s="235">
        <f>[2]Invoerenduet!$CA$19</f>
        <v>0</v>
      </c>
      <c r="M195" s="236" t="s">
        <v>148</v>
      </c>
    </row>
    <row r="196" spans="1:17" ht="12.75" customHeight="1" thickBot="1">
      <c r="B196" s="238" t="s">
        <v>106</v>
      </c>
      <c r="C196" s="254">
        <f>[2]Invoerenduet!$E$19</f>
        <v>0</v>
      </c>
      <c r="D196" s="231"/>
      <c r="E196" s="231"/>
      <c r="F196" s="250"/>
      <c r="G196" s="250"/>
      <c r="H196" s="250"/>
      <c r="I196" s="251"/>
      <c r="K196" s="252" t="s">
        <v>104</v>
      </c>
      <c r="L196" s="253">
        <f>[2]Invoerenduet!$CE$19</f>
        <v>0</v>
      </c>
      <c r="M196" s="236" t="s">
        <v>105</v>
      </c>
    </row>
    <row r="197" spans="1:17" ht="12.75" customHeight="1" thickTop="1">
      <c r="B197" s="238" t="s">
        <v>108</v>
      </c>
      <c r="C197" s="254">
        <f>[2]Invoerenduet!$F$19</f>
        <v>0</v>
      </c>
      <c r="D197" s="231"/>
      <c r="E197" s="231"/>
      <c r="F197" s="250"/>
      <c r="G197" s="250"/>
      <c r="H197" s="250"/>
      <c r="I197" s="251"/>
      <c r="K197" s="252" t="s">
        <v>107</v>
      </c>
      <c r="L197" s="235">
        <f>[2]Invoerenduet!$CF$19</f>
        <v>0</v>
      </c>
      <c r="M197" s="210">
        <f>[2]Invoerenduet!$C$2</f>
        <v>100</v>
      </c>
      <c r="N197" s="255" t="s">
        <v>149</v>
      </c>
      <c r="O197" s="220">
        <f>[2]Invoerenduet!$CH$19</f>
        <v>0</v>
      </c>
      <c r="Q197" s="254">
        <f>[2]Invoerenduet!$CG$19</f>
        <v>6</v>
      </c>
    </row>
    <row r="198" spans="1:17" ht="12.75" customHeight="1" thickBot="1">
      <c r="A198" s="237"/>
      <c r="D198" s="231"/>
      <c r="E198" s="231"/>
      <c r="F198" s="250"/>
      <c r="G198" s="250"/>
      <c r="H198" s="250"/>
      <c r="I198" s="251"/>
      <c r="K198" s="252" t="s">
        <v>150</v>
      </c>
      <c r="L198" s="235">
        <f>[2]Invoerenduet!$S$19</f>
        <v>0</v>
      </c>
      <c r="M198" s="210">
        <f>[2]Invoerenduet!$C$1</f>
        <v>0</v>
      </c>
      <c r="N198" s="255" t="s">
        <v>149</v>
      </c>
      <c r="O198" s="220">
        <f>[2]Invoerenduet!$CI$19</f>
        <v>0</v>
      </c>
      <c r="P198" s="236" t="s">
        <v>142</v>
      </c>
      <c r="Q198" s="210" t="str">
        <f>[2]Invoerenduet!$T$19</f>
        <v/>
      </c>
    </row>
    <row r="199" spans="1:17" ht="12.75" customHeight="1" thickTop="1">
      <c r="A199" s="237"/>
      <c r="D199" s="231"/>
      <c r="E199" s="231"/>
      <c r="F199" s="250"/>
      <c r="G199" s="250"/>
      <c r="H199" s="250"/>
      <c r="I199" s="251"/>
      <c r="K199" s="252" t="s">
        <v>109</v>
      </c>
      <c r="L199" s="235"/>
      <c r="O199" s="256">
        <f>[2]Invoerenduet!$C$19</f>
        <v>0</v>
      </c>
      <c r="P199" s="241" t="s">
        <v>142</v>
      </c>
    </row>
    <row r="200" spans="1:17" ht="18" customHeight="1">
      <c r="C200" s="237"/>
      <c r="F200" s="257"/>
      <c r="G200" s="257"/>
      <c r="H200" s="257"/>
      <c r="I200" s="257"/>
      <c r="J200" s="257"/>
      <c r="K200" s="257"/>
      <c r="L200" s="235"/>
      <c r="O200" s="220"/>
    </row>
    <row r="201" spans="1:17">
      <c r="A201" s="230">
        <f>[2]Invoerenduet!$B$20</f>
        <v>6</v>
      </c>
      <c r="B201" s="231" t="str">
        <f>[2]Invoerenduet!$D$20</f>
        <v/>
      </c>
      <c r="C201" s="218"/>
      <c r="D201" s="210" t="s">
        <v>101</v>
      </c>
      <c r="E201" s="232">
        <v>0.3</v>
      </c>
      <c r="F201" s="233">
        <f>[2]Invoerenduet!$Z$20</f>
        <v>0</v>
      </c>
      <c r="G201" s="233">
        <f>[2]Invoerenduet!$AA$20</f>
        <v>0</v>
      </c>
      <c r="H201" s="233">
        <f>[2]Invoerenduet!$AB$20</f>
        <v>0</v>
      </c>
      <c r="I201" s="233">
        <f>[2]Invoerenduet!$AC$20</f>
        <v>0</v>
      </c>
      <c r="J201" s="233">
        <f>[2]Invoerenduet!$AD$20</f>
        <v>0</v>
      </c>
      <c r="K201" s="234">
        <f>[2]Invoerenduet!$AE$20</f>
        <v>0</v>
      </c>
      <c r="L201" s="235">
        <f>[2]Invoerenduet!$AF$20</f>
        <v>0</v>
      </c>
      <c r="M201" s="236" t="s">
        <v>142</v>
      </c>
    </row>
    <row r="202" spans="1:17">
      <c r="A202" s="237">
        <f>[2]Invoerenduet!$I$20</f>
        <v>0</v>
      </c>
      <c r="B202" s="231" t="str">
        <f>[2]Invoerenduet!$G$20</f>
        <v/>
      </c>
      <c r="C202" s="238">
        <f>[2]Invoerenduet!$H$20</f>
        <v>0</v>
      </c>
      <c r="D202" s="210" t="s">
        <v>102</v>
      </c>
      <c r="E202" s="232">
        <v>0.3</v>
      </c>
      <c r="F202" s="239">
        <f>[2]Invoerenduet!$AM$20</f>
        <v>0</v>
      </c>
      <c r="G202" s="239">
        <f>[2]Invoerenduet!$AN$20</f>
        <v>0</v>
      </c>
      <c r="H202" s="239">
        <f>[2]Invoerenduet!$AO$20</f>
        <v>0</v>
      </c>
      <c r="I202" s="239">
        <f>[2]Invoerenduet!$AP$20</f>
        <v>0</v>
      </c>
      <c r="J202" s="239">
        <f>[2]Invoerenduet!$AQ$20</f>
        <v>0</v>
      </c>
      <c r="K202" s="240">
        <f>[2]Invoerenduet!$AR$20</f>
        <v>0</v>
      </c>
      <c r="L202" s="235">
        <f>[2]Invoerenduet!$AS$20</f>
        <v>0</v>
      </c>
      <c r="M202" s="241" t="s">
        <v>142</v>
      </c>
    </row>
    <row r="203" spans="1:17">
      <c r="A203" s="237">
        <f>[2]Invoerenduet!$L$20</f>
        <v>0</v>
      </c>
      <c r="B203" s="231" t="str">
        <f>[2]Invoerenduet!$J$20</f>
        <v/>
      </c>
      <c r="C203" s="238">
        <f>[2]Invoerenduet!K$20</f>
        <v>0</v>
      </c>
      <c r="D203" s="242" t="s">
        <v>143</v>
      </c>
      <c r="E203" s="243">
        <f>[2]Invoerenduet!$BT$5</f>
        <v>2.5</v>
      </c>
      <c r="F203" s="244">
        <f>[2]Invoerenduet!$AU$20/10</f>
        <v>0</v>
      </c>
      <c r="G203" s="244">
        <f>[2]Invoerenduet!$AZ$20/10</f>
        <v>0</v>
      </c>
      <c r="H203" s="244">
        <f>[2]Invoerenduet!$BE$20/10</f>
        <v>0</v>
      </c>
      <c r="I203" s="244">
        <f>[2]Invoerenduet!$BJ$20/10</f>
        <v>0</v>
      </c>
      <c r="J203" s="244">
        <f>[2]Invoerenduet!$BO$20/10</f>
        <v>0</v>
      </c>
      <c r="K203" s="245">
        <f>[2]Invoerenduet!$BT$20</f>
        <v>0</v>
      </c>
      <c r="L203" s="235"/>
    </row>
    <row r="204" spans="1:17" ht="12.75" customHeight="1">
      <c r="A204" s="237">
        <f>[2]Invoerenduet!$O$20</f>
        <v>0</v>
      </c>
      <c r="B204" s="231" t="str">
        <f>[2]Invoerenduet!$M$20</f>
        <v/>
      </c>
      <c r="C204" s="238">
        <f>[2]Invoerenduet!$N$20</f>
        <v>0</v>
      </c>
      <c r="D204" s="242" t="s">
        <v>144</v>
      </c>
      <c r="E204" s="243">
        <f>[2]Invoerenduet!$BU$5</f>
        <v>2.4</v>
      </c>
      <c r="F204" s="244">
        <f>[2]Invoerenduet!$AV$20/10</f>
        <v>0</v>
      </c>
      <c r="G204" s="244">
        <f>[2]Invoerenduet!$BA$20/10</f>
        <v>0</v>
      </c>
      <c r="H204" s="244">
        <f>[2]Invoerenduet!$BF$20/10</f>
        <v>0</v>
      </c>
      <c r="I204" s="244">
        <f>[2]Invoerenduet!$BK$20/10</f>
        <v>0</v>
      </c>
      <c r="J204" s="244">
        <f>[2]Invoerenduet!$BP$20/10</f>
        <v>0</v>
      </c>
      <c r="K204" s="245">
        <f>[2]Invoerenduet!$BU$20</f>
        <v>0</v>
      </c>
    </row>
    <row r="205" spans="1:17" ht="12.75" customHeight="1">
      <c r="B205" s="225"/>
      <c r="C205" s="218"/>
      <c r="D205" s="242" t="s">
        <v>169</v>
      </c>
      <c r="E205" s="243">
        <f>[2]Invoerenduet!$BV$5</f>
        <v>2.6</v>
      </c>
      <c r="F205" s="244">
        <f>[2]Invoerenduet!$AW$20/10</f>
        <v>0</v>
      </c>
      <c r="G205" s="244">
        <f>[2]Invoerenduet!$BB$20/10</f>
        <v>0</v>
      </c>
      <c r="H205" s="244">
        <f>[2]Invoerenduet!$BG$20/10</f>
        <v>0</v>
      </c>
      <c r="I205" s="244">
        <f>[2]Invoerenduet!$BL$20/10</f>
        <v>0</v>
      </c>
      <c r="J205" s="244">
        <f>[2]Invoerenduet!$BQ$20/10</f>
        <v>0</v>
      </c>
      <c r="K205" s="245">
        <f>[2]Invoerenduet!$BV$20</f>
        <v>0</v>
      </c>
      <c r="L205" s="235"/>
    </row>
    <row r="206" spans="1:17" ht="12.75" customHeight="1">
      <c r="D206" s="242" t="s">
        <v>146</v>
      </c>
      <c r="E206" s="243">
        <f>[2]Invoerenduet!$BW$5</f>
        <v>2.7</v>
      </c>
      <c r="F206" s="244">
        <f>[2]Invoerenduet!$AX$20/10</f>
        <v>0</v>
      </c>
      <c r="G206" s="244">
        <f>[2]Invoerenduet!$BC$20/10</f>
        <v>0</v>
      </c>
      <c r="H206" s="244">
        <f>[2]Invoerenduet!$BH$20/10</f>
        <v>0</v>
      </c>
      <c r="I206" s="244">
        <f>[2]Invoerenduet!$BM$20/10</f>
        <v>0</v>
      </c>
      <c r="J206" s="244">
        <f>[2]Invoerenduet!$BR$20/10</f>
        <v>0</v>
      </c>
      <c r="K206" s="245">
        <f>[2]Invoerenduet!$BW$20</f>
        <v>0</v>
      </c>
      <c r="L206" s="235"/>
    </row>
    <row r="207" spans="1:17" ht="12.75" customHeight="1">
      <c r="D207" s="242" t="s">
        <v>147</v>
      </c>
      <c r="E207" s="243">
        <f>[2]Invoerenduet!$BX$5</f>
        <v>2.1</v>
      </c>
      <c r="F207" s="246">
        <f>[2]Invoerenduet!$AY$20/10</f>
        <v>0</v>
      </c>
      <c r="G207" s="246">
        <f>[2]Invoerenduet!$BD$20/10</f>
        <v>0</v>
      </c>
      <c r="H207" s="246">
        <f>[2]Invoerenduet!$BI$20/10</f>
        <v>0</v>
      </c>
      <c r="I207" s="246">
        <f>[2]Invoerenduet!$BN$20/10</f>
        <v>0</v>
      </c>
      <c r="J207" s="246">
        <f>[2]Invoerenduet!$BS$20/10</f>
        <v>0</v>
      </c>
      <c r="K207" s="247">
        <f>[2]Invoerenduet!$BX$20</f>
        <v>0</v>
      </c>
      <c r="L207" s="235"/>
      <c r="M207" s="236"/>
    </row>
    <row r="208" spans="1:17" ht="12.75" customHeight="1">
      <c r="E208" s="232">
        <v>0.4</v>
      </c>
      <c r="J208" s="248"/>
      <c r="K208" s="249">
        <f>SUM(K203:K207)</f>
        <v>0</v>
      </c>
      <c r="L208" s="235">
        <f>[2]Invoerenduet!$CA$20</f>
        <v>0</v>
      </c>
      <c r="M208" s="236" t="s">
        <v>148</v>
      </c>
    </row>
    <row r="209" spans="1:17" ht="12.75" customHeight="1" thickBot="1">
      <c r="B209" s="238" t="s">
        <v>106</v>
      </c>
      <c r="C209" s="254">
        <f>[2]Invoerenduet!$E$20</f>
        <v>0</v>
      </c>
      <c r="D209" s="231"/>
      <c r="E209" s="231"/>
      <c r="F209" s="250"/>
      <c r="G209" s="250"/>
      <c r="H209" s="250"/>
      <c r="I209" s="251"/>
      <c r="K209" s="252" t="s">
        <v>104</v>
      </c>
      <c r="L209" s="253">
        <f>[2]Invoerenduet!$CE$20</f>
        <v>0</v>
      </c>
      <c r="M209" s="236" t="s">
        <v>105</v>
      </c>
    </row>
    <row r="210" spans="1:17" ht="12.75" customHeight="1" thickTop="1">
      <c r="B210" s="238" t="s">
        <v>108</v>
      </c>
      <c r="C210" s="254">
        <f>[2]Invoerenduet!$F$20</f>
        <v>0</v>
      </c>
      <c r="D210" s="231"/>
      <c r="E210" s="231"/>
      <c r="F210" s="250"/>
      <c r="G210" s="250"/>
      <c r="H210" s="250"/>
      <c r="I210" s="251"/>
      <c r="K210" s="252" t="s">
        <v>107</v>
      </c>
      <c r="L210" s="235">
        <f>[2]Invoerenduet!$CF$20</f>
        <v>0</v>
      </c>
      <c r="M210" s="210">
        <f>[2]Invoerenduet!$C$2</f>
        <v>100</v>
      </c>
      <c r="N210" s="255" t="s">
        <v>149</v>
      </c>
      <c r="O210" s="220">
        <f>[2]Invoerenduet!$CH$20</f>
        <v>0</v>
      </c>
      <c r="Q210" s="254">
        <f>[2]Invoerenduet!$CG$20</f>
        <v>6</v>
      </c>
    </row>
    <row r="211" spans="1:17" ht="12.75" customHeight="1" thickBot="1">
      <c r="A211" s="237"/>
      <c r="D211" s="231"/>
      <c r="E211" s="231"/>
      <c r="F211" s="250"/>
      <c r="G211" s="250"/>
      <c r="H211" s="250"/>
      <c r="I211" s="251"/>
      <c r="K211" s="252" t="s">
        <v>150</v>
      </c>
      <c r="L211" s="235">
        <f>[2]Invoerenduet!$S$20</f>
        <v>0</v>
      </c>
      <c r="M211" s="210">
        <f>[2]Invoerenduet!$C$1</f>
        <v>0</v>
      </c>
      <c r="N211" s="255" t="s">
        <v>149</v>
      </c>
      <c r="O211" s="220">
        <f>[2]Invoerenduet!$CI$20</f>
        <v>0</v>
      </c>
      <c r="P211" s="236" t="s">
        <v>142</v>
      </c>
      <c r="Q211" s="210" t="str">
        <f>[2]Invoerenduet!$T$20</f>
        <v/>
      </c>
    </row>
    <row r="212" spans="1:17" ht="12.75" customHeight="1" thickTop="1">
      <c r="A212" s="237"/>
      <c r="D212" s="231"/>
      <c r="E212" s="231"/>
      <c r="F212" s="250"/>
      <c r="G212" s="250"/>
      <c r="H212" s="250"/>
      <c r="I212" s="251"/>
      <c r="K212" s="252" t="s">
        <v>109</v>
      </c>
      <c r="L212" s="235"/>
      <c r="O212" s="256">
        <f>[2]Invoerenduet!$C$20</f>
        <v>0</v>
      </c>
      <c r="P212" s="241" t="s">
        <v>142</v>
      </c>
    </row>
    <row r="213" spans="1:17" ht="18" customHeight="1">
      <c r="C213" s="237"/>
      <c r="F213" s="257"/>
      <c r="G213" s="257"/>
      <c r="H213" s="257"/>
      <c r="I213" s="257"/>
      <c r="J213" s="257"/>
      <c r="K213" s="257"/>
      <c r="L213" s="235"/>
      <c r="O213" s="220"/>
    </row>
    <row r="214" spans="1:17">
      <c r="A214" s="230">
        <f>[2]Invoerenduet!$B$21</f>
        <v>6</v>
      </c>
      <c r="B214" s="231" t="str">
        <f>[2]Invoerenduet!$D$21</f>
        <v/>
      </c>
      <c r="C214" s="218"/>
      <c r="D214" s="210" t="s">
        <v>101</v>
      </c>
      <c r="E214" s="232">
        <v>0.3</v>
      </c>
      <c r="F214" s="233">
        <f>[2]Invoerenduet!$Z$21</f>
        <v>0</v>
      </c>
      <c r="G214" s="233">
        <f>[2]Invoerenduet!$AA$21</f>
        <v>0</v>
      </c>
      <c r="H214" s="233">
        <f>[2]Invoerenduet!$AB$21</f>
        <v>0</v>
      </c>
      <c r="I214" s="233">
        <f>[2]Invoerenduet!$AC$21</f>
        <v>0</v>
      </c>
      <c r="J214" s="233">
        <f>[2]Invoerenduet!$AD$21</f>
        <v>0</v>
      </c>
      <c r="K214" s="234">
        <f>[2]Invoerenduet!$AE$21</f>
        <v>0</v>
      </c>
      <c r="L214" s="235">
        <f>[2]Invoerenduet!$AF$21</f>
        <v>0</v>
      </c>
      <c r="M214" s="236" t="s">
        <v>142</v>
      </c>
    </row>
    <row r="215" spans="1:17">
      <c r="A215" s="237">
        <f>[2]Invoerenduet!$I$21</f>
        <v>0</v>
      </c>
      <c r="B215" s="231" t="str">
        <f>[2]Invoerenduet!$G$21</f>
        <v/>
      </c>
      <c r="C215" s="238">
        <f>[2]Invoerenduet!$H$21</f>
        <v>0</v>
      </c>
      <c r="D215" s="210" t="s">
        <v>102</v>
      </c>
      <c r="E215" s="232">
        <v>0.3</v>
      </c>
      <c r="F215" s="239">
        <f>[2]Invoerenduet!$AM$21</f>
        <v>0</v>
      </c>
      <c r="G215" s="239">
        <f>[2]Invoerenduet!$AN$21</f>
        <v>0</v>
      </c>
      <c r="H215" s="239">
        <f>[2]Invoerenduet!$AO$21</f>
        <v>0</v>
      </c>
      <c r="I215" s="239">
        <f>[2]Invoerenduet!$AP$21</f>
        <v>0</v>
      </c>
      <c r="J215" s="239">
        <f>[2]Invoerenduet!$AQ$21</f>
        <v>0</v>
      </c>
      <c r="K215" s="240">
        <f>[2]Invoerenduet!$AR$21</f>
        <v>0</v>
      </c>
      <c r="L215" s="235">
        <f>[2]Invoerenduet!$AS$21</f>
        <v>0</v>
      </c>
      <c r="M215" s="241" t="s">
        <v>142</v>
      </c>
    </row>
    <row r="216" spans="1:17">
      <c r="A216" s="237">
        <f>[2]Invoerenduet!$L$21</f>
        <v>0</v>
      </c>
      <c r="B216" s="231" t="str">
        <f>[2]Invoerenduet!$J$21</f>
        <v/>
      </c>
      <c r="C216" s="238">
        <f>[2]Invoerenduet!K$21</f>
        <v>0</v>
      </c>
      <c r="D216" s="242" t="s">
        <v>143</v>
      </c>
      <c r="E216" s="243">
        <f>[2]Invoerenduet!$BT$5</f>
        <v>2.5</v>
      </c>
      <c r="F216" s="244">
        <f>[2]Invoerenduet!$AU$21/10</f>
        <v>0</v>
      </c>
      <c r="G216" s="244">
        <f>[2]Invoerenduet!$AZ$21/10</f>
        <v>0</v>
      </c>
      <c r="H216" s="244">
        <f>[2]Invoerenduet!$BE$21/10</f>
        <v>0</v>
      </c>
      <c r="I216" s="244">
        <f>[2]Invoerenduet!$BJ$21/10</f>
        <v>0</v>
      </c>
      <c r="J216" s="244">
        <f>[2]Invoerenduet!$BO$21/10</f>
        <v>0</v>
      </c>
      <c r="K216" s="245">
        <f>[2]Invoerenduet!$BT$21</f>
        <v>0</v>
      </c>
      <c r="L216" s="235"/>
    </row>
    <row r="217" spans="1:17" ht="12.75" customHeight="1">
      <c r="A217" s="237">
        <f>[2]Invoerenduet!$O$21</f>
        <v>0</v>
      </c>
      <c r="B217" s="231" t="str">
        <f>[2]Invoerenduet!$M$21</f>
        <v/>
      </c>
      <c r="C217" s="238">
        <f>[2]Invoerenduet!$N$21</f>
        <v>0</v>
      </c>
      <c r="D217" s="242" t="s">
        <v>144</v>
      </c>
      <c r="E217" s="243">
        <f>[2]Invoerenduet!$BU$5</f>
        <v>2.4</v>
      </c>
      <c r="F217" s="244">
        <f>[2]Invoerenduet!$AV$21/10</f>
        <v>0</v>
      </c>
      <c r="G217" s="244">
        <f>[2]Invoerenduet!$BA$21/10</f>
        <v>0</v>
      </c>
      <c r="H217" s="244">
        <f>[2]Invoerenduet!$BF$21/10</f>
        <v>0</v>
      </c>
      <c r="I217" s="244">
        <f>[2]Invoerenduet!$BK$21/10</f>
        <v>0</v>
      </c>
      <c r="J217" s="244">
        <f>[2]Invoerenduet!$BP$21/10</f>
        <v>0</v>
      </c>
      <c r="K217" s="245">
        <f>[2]Invoerenduet!$BU$21</f>
        <v>0</v>
      </c>
    </row>
    <row r="218" spans="1:17" ht="12.75" customHeight="1">
      <c r="B218" s="225"/>
      <c r="C218" s="218"/>
      <c r="D218" s="242" t="s">
        <v>169</v>
      </c>
      <c r="E218" s="243">
        <f>[2]Invoerenduet!$BV$5</f>
        <v>2.6</v>
      </c>
      <c r="F218" s="244">
        <f>[2]Invoerenduet!$AW$21/10</f>
        <v>0</v>
      </c>
      <c r="G218" s="244">
        <f>[2]Invoerenduet!$BB$21/10</f>
        <v>0</v>
      </c>
      <c r="H218" s="244">
        <f>[2]Invoerenduet!$BG$21/10</f>
        <v>0</v>
      </c>
      <c r="I218" s="244">
        <f>[2]Invoerenduet!$BL$21/10</f>
        <v>0</v>
      </c>
      <c r="J218" s="244">
        <f>[2]Invoerenduet!$BQ$21/10</f>
        <v>0</v>
      </c>
      <c r="K218" s="245">
        <f>[2]Invoerenduet!$BV$21</f>
        <v>0</v>
      </c>
      <c r="L218" s="235"/>
    </row>
    <row r="219" spans="1:17" ht="12.75" customHeight="1">
      <c r="D219" s="242" t="s">
        <v>146</v>
      </c>
      <c r="E219" s="243">
        <f>[2]Invoerenduet!$BW$5</f>
        <v>2.7</v>
      </c>
      <c r="F219" s="244">
        <f>[2]Invoerenduet!$AX$21/10</f>
        <v>0</v>
      </c>
      <c r="G219" s="244">
        <f>[2]Invoerenduet!$BC$21/10</f>
        <v>0</v>
      </c>
      <c r="H219" s="244">
        <f>[2]Invoerenduet!$BH$21/10</f>
        <v>0</v>
      </c>
      <c r="I219" s="244">
        <f>[2]Invoerenduet!$BM$21/10</f>
        <v>0</v>
      </c>
      <c r="J219" s="244">
        <f>[2]Invoerenduet!$BR$21/10</f>
        <v>0</v>
      </c>
      <c r="K219" s="245">
        <f>[2]Invoerenduet!$BW$21</f>
        <v>0</v>
      </c>
      <c r="L219" s="235"/>
    </row>
    <row r="220" spans="1:17" ht="12.75" customHeight="1">
      <c r="D220" s="242" t="s">
        <v>147</v>
      </c>
      <c r="E220" s="243">
        <f>[2]Invoerenduet!$BX$5</f>
        <v>2.1</v>
      </c>
      <c r="F220" s="246">
        <f>[2]Invoerenduet!$AY$21/10</f>
        <v>0</v>
      </c>
      <c r="G220" s="246">
        <f>[2]Invoerenduet!$BD$21/10</f>
        <v>0</v>
      </c>
      <c r="H220" s="246">
        <f>[2]Invoerenduet!$BI$21/10</f>
        <v>0</v>
      </c>
      <c r="I220" s="246">
        <f>[2]Invoerenduet!$BN$21/10</f>
        <v>0</v>
      </c>
      <c r="J220" s="246">
        <f>[2]Invoerenduet!$BS$21/10</f>
        <v>0</v>
      </c>
      <c r="K220" s="247">
        <f>[2]Invoerenduet!$BX$21</f>
        <v>0</v>
      </c>
      <c r="L220" s="235"/>
      <c r="M220" s="236"/>
    </row>
    <row r="221" spans="1:17" ht="12.75" customHeight="1">
      <c r="E221" s="232">
        <v>0.4</v>
      </c>
      <c r="J221" s="248"/>
      <c r="K221" s="249">
        <f>SUM(K216:K220)</f>
        <v>0</v>
      </c>
      <c r="L221" s="235">
        <f>[2]Invoerenduet!$CA$21</f>
        <v>0</v>
      </c>
      <c r="M221" s="236" t="s">
        <v>148</v>
      </c>
    </row>
    <row r="222" spans="1:17" ht="12.75" customHeight="1" thickBot="1">
      <c r="B222" s="238" t="s">
        <v>106</v>
      </c>
      <c r="C222" s="254">
        <f>[2]Invoerenduet!$E$21</f>
        <v>0</v>
      </c>
      <c r="D222" s="231"/>
      <c r="E222" s="231"/>
      <c r="F222" s="250"/>
      <c r="G222" s="250"/>
      <c r="H222" s="250"/>
      <c r="I222" s="251"/>
      <c r="K222" s="252" t="s">
        <v>104</v>
      </c>
      <c r="L222" s="253">
        <f>[2]Invoerenduet!$CE$21</f>
        <v>0</v>
      </c>
      <c r="M222" s="236" t="s">
        <v>105</v>
      </c>
    </row>
    <row r="223" spans="1:17" ht="12.75" customHeight="1" thickTop="1">
      <c r="B223" s="238" t="s">
        <v>108</v>
      </c>
      <c r="C223" s="254">
        <f>[2]Invoerenduet!$F$21</f>
        <v>0</v>
      </c>
      <c r="D223" s="231"/>
      <c r="E223" s="231"/>
      <c r="F223" s="250"/>
      <c r="G223" s="250"/>
      <c r="H223" s="250"/>
      <c r="I223" s="251"/>
      <c r="K223" s="252" t="s">
        <v>107</v>
      </c>
      <c r="L223" s="235">
        <f>[2]Invoerenduet!$CF$21</f>
        <v>0</v>
      </c>
      <c r="M223" s="210">
        <f>[2]Invoerenduet!$C$2</f>
        <v>100</v>
      </c>
      <c r="N223" s="255" t="s">
        <v>149</v>
      </c>
      <c r="O223" s="220">
        <f>[2]Invoerenduet!$CH$21</f>
        <v>0</v>
      </c>
      <c r="Q223" s="254">
        <f>[2]Invoerenduet!$CG$21</f>
        <v>6</v>
      </c>
    </row>
    <row r="224" spans="1:17" ht="12.75" customHeight="1" thickBot="1">
      <c r="A224" s="237"/>
      <c r="D224" s="231"/>
      <c r="E224" s="231"/>
      <c r="F224" s="250"/>
      <c r="G224" s="250"/>
      <c r="H224" s="250"/>
      <c r="I224" s="251"/>
      <c r="K224" s="252" t="s">
        <v>150</v>
      </c>
      <c r="L224" s="235">
        <f>[2]Invoerenduet!$S$21</f>
        <v>0</v>
      </c>
      <c r="M224" s="210">
        <f>[2]Invoerenduet!$C$1</f>
        <v>0</v>
      </c>
      <c r="N224" s="255" t="s">
        <v>149</v>
      </c>
      <c r="O224" s="220">
        <f>[2]Invoerenduet!$CI$21</f>
        <v>0</v>
      </c>
      <c r="P224" s="236" t="s">
        <v>142</v>
      </c>
      <c r="Q224" s="210" t="str">
        <f>[2]Invoerenduet!$T$21</f>
        <v/>
      </c>
    </row>
    <row r="225" spans="1:17" ht="12.75" customHeight="1" thickTop="1">
      <c r="A225" s="237"/>
      <c r="D225" s="231"/>
      <c r="E225" s="231"/>
      <c r="F225" s="250"/>
      <c r="G225" s="250"/>
      <c r="H225" s="250"/>
      <c r="I225" s="251"/>
      <c r="K225" s="252" t="s">
        <v>109</v>
      </c>
      <c r="L225" s="235"/>
      <c r="O225" s="256">
        <f>[2]Invoerenduet!$C$21</f>
        <v>0</v>
      </c>
      <c r="P225" s="241" t="s">
        <v>142</v>
      </c>
    </row>
    <row r="226" spans="1:17" ht="18" customHeight="1">
      <c r="C226" s="237"/>
      <c r="F226" s="257"/>
      <c r="G226" s="257"/>
      <c r="H226" s="257"/>
      <c r="I226" s="257"/>
      <c r="J226" s="257"/>
      <c r="K226" s="257"/>
      <c r="L226" s="235"/>
      <c r="O226" s="220"/>
    </row>
    <row r="227" spans="1:17">
      <c r="A227" s="230">
        <f>[2]Invoerenduet!$B$22</f>
        <v>6</v>
      </c>
      <c r="B227" s="231" t="str">
        <f>[2]Invoerenduet!$D$22</f>
        <v/>
      </c>
      <c r="C227" s="218"/>
      <c r="D227" s="210" t="s">
        <v>101</v>
      </c>
      <c r="E227" s="232">
        <v>0.3</v>
      </c>
      <c r="F227" s="233">
        <f>[2]Invoerenduet!$Z$22</f>
        <v>0</v>
      </c>
      <c r="G227" s="233">
        <f>[2]Invoerenduet!$AA$22</f>
        <v>0</v>
      </c>
      <c r="H227" s="233">
        <f>[2]Invoerenduet!$AB$22</f>
        <v>0</v>
      </c>
      <c r="I227" s="233">
        <f>[2]Invoerenduet!$AC$22</f>
        <v>0</v>
      </c>
      <c r="J227" s="233">
        <f>[2]Invoerenduet!$AD$22</f>
        <v>0</v>
      </c>
      <c r="K227" s="234">
        <f>[2]Invoerenduet!$AE$22</f>
        <v>0</v>
      </c>
      <c r="L227" s="235">
        <f>[2]Invoerenduet!$AF$22</f>
        <v>0</v>
      </c>
      <c r="M227" s="236" t="s">
        <v>142</v>
      </c>
    </row>
    <row r="228" spans="1:17">
      <c r="A228" s="237">
        <f>[2]Invoerenduet!$I$22</f>
        <v>0</v>
      </c>
      <c r="B228" s="231" t="str">
        <f>[2]Invoerenduet!$G$22</f>
        <v/>
      </c>
      <c r="C228" s="238">
        <f>[2]Invoerenduet!$H$22</f>
        <v>0</v>
      </c>
      <c r="D228" s="210" t="s">
        <v>102</v>
      </c>
      <c r="E228" s="232">
        <v>0.3</v>
      </c>
      <c r="F228" s="239">
        <f>[2]Invoerenduet!$AM$22</f>
        <v>0</v>
      </c>
      <c r="G228" s="239">
        <f>[2]Invoerenduet!$AN$22</f>
        <v>0</v>
      </c>
      <c r="H228" s="239">
        <f>[2]Invoerenduet!$AO$22</f>
        <v>0</v>
      </c>
      <c r="I228" s="239">
        <f>[2]Invoerenduet!$AP$22</f>
        <v>0</v>
      </c>
      <c r="J228" s="239">
        <f>[2]Invoerenduet!$AQ$22</f>
        <v>0</v>
      </c>
      <c r="K228" s="240">
        <f>[2]Invoerenduet!$AR$22</f>
        <v>0</v>
      </c>
      <c r="L228" s="235">
        <f>[2]Invoerenduet!$AS$22</f>
        <v>0</v>
      </c>
      <c r="M228" s="241" t="s">
        <v>142</v>
      </c>
    </row>
    <row r="229" spans="1:17">
      <c r="A229" s="237">
        <f>[2]Invoerenduet!$L$22</f>
        <v>0</v>
      </c>
      <c r="B229" s="231" t="str">
        <f>[2]Invoerenduet!$J$22</f>
        <v/>
      </c>
      <c r="C229" s="238">
        <f>[2]Invoerenduet!K$22</f>
        <v>0</v>
      </c>
      <c r="D229" s="242" t="s">
        <v>143</v>
      </c>
      <c r="E229" s="243">
        <f>[2]Invoerenduet!$BT$5</f>
        <v>2.5</v>
      </c>
      <c r="F229" s="244">
        <f>[2]Invoerenduet!$AU$22/10</f>
        <v>0</v>
      </c>
      <c r="G229" s="244">
        <f>[2]Invoerenduet!$AZ$22/10</f>
        <v>0</v>
      </c>
      <c r="H229" s="244">
        <f>[2]Invoerenduet!$BE$22/10</f>
        <v>0</v>
      </c>
      <c r="I229" s="244">
        <f>[2]Invoerenduet!$BJ$22/10</f>
        <v>0</v>
      </c>
      <c r="J229" s="244">
        <f>[2]Invoerenduet!$BO$22/10</f>
        <v>0</v>
      </c>
      <c r="K229" s="245">
        <f>[2]Invoerenduet!$BT$22</f>
        <v>0</v>
      </c>
      <c r="L229" s="235"/>
    </row>
    <row r="230" spans="1:17" ht="12.75" customHeight="1">
      <c r="A230" s="237">
        <f>[2]Invoerenduet!$O$22</f>
        <v>0</v>
      </c>
      <c r="B230" s="231" t="str">
        <f>[2]Invoerenduet!$M$22</f>
        <v/>
      </c>
      <c r="C230" s="238">
        <f>[2]Invoerenduet!$N$22</f>
        <v>0</v>
      </c>
      <c r="D230" s="242" t="s">
        <v>144</v>
      </c>
      <c r="E230" s="243">
        <f>[2]Invoerenduet!$BU$5</f>
        <v>2.4</v>
      </c>
      <c r="F230" s="244">
        <f>[2]Invoerenduet!$AV$22/10</f>
        <v>0</v>
      </c>
      <c r="G230" s="244">
        <f>[2]Invoerenduet!$BA$22/10</f>
        <v>0</v>
      </c>
      <c r="H230" s="244">
        <f>[2]Invoerenduet!$BF$22/10</f>
        <v>0</v>
      </c>
      <c r="I230" s="244">
        <f>[2]Invoerenduet!$BK$22/10</f>
        <v>0</v>
      </c>
      <c r="J230" s="244">
        <f>[2]Invoerenduet!$BP$22/10</f>
        <v>0</v>
      </c>
      <c r="K230" s="245">
        <f>[2]Invoerenduet!$BU$22</f>
        <v>0</v>
      </c>
    </row>
    <row r="231" spans="1:17" ht="12.75" customHeight="1">
      <c r="B231" s="225"/>
      <c r="C231" s="218"/>
      <c r="D231" s="242" t="s">
        <v>169</v>
      </c>
      <c r="E231" s="243">
        <f>[2]Invoerenduet!$BV$5</f>
        <v>2.6</v>
      </c>
      <c r="F231" s="244">
        <f>[2]Invoerenduet!$AW$22/10</f>
        <v>0</v>
      </c>
      <c r="G231" s="244">
        <f>[2]Invoerenduet!$BB$22/10</f>
        <v>0</v>
      </c>
      <c r="H231" s="244">
        <f>[2]Invoerenduet!$BG$22/10</f>
        <v>0</v>
      </c>
      <c r="I231" s="244">
        <f>[2]Invoerenduet!$BL$22/10</f>
        <v>0</v>
      </c>
      <c r="J231" s="244">
        <f>[2]Invoerenduet!$BQ$22/10</f>
        <v>0</v>
      </c>
      <c r="K231" s="245">
        <f>[2]Invoerenduet!$BV$22</f>
        <v>0</v>
      </c>
      <c r="L231" s="235"/>
    </row>
    <row r="232" spans="1:17" ht="12.75" customHeight="1">
      <c r="D232" s="242" t="s">
        <v>146</v>
      </c>
      <c r="E232" s="243">
        <f>[2]Invoerenduet!$BW$5</f>
        <v>2.7</v>
      </c>
      <c r="F232" s="244">
        <f>[2]Invoerenduet!$AX$22/10</f>
        <v>0</v>
      </c>
      <c r="G232" s="244">
        <f>[2]Invoerenduet!$BC$22/10</f>
        <v>0</v>
      </c>
      <c r="H232" s="244">
        <f>[2]Invoerenduet!$BH$22/10</f>
        <v>0</v>
      </c>
      <c r="I232" s="244">
        <f>[2]Invoerenduet!$BM$22/10</f>
        <v>0</v>
      </c>
      <c r="J232" s="244">
        <f>[2]Invoerenduet!$BR$22/10</f>
        <v>0</v>
      </c>
      <c r="K232" s="245">
        <f>[2]Invoerenduet!$BW$22</f>
        <v>0</v>
      </c>
      <c r="L232" s="235"/>
    </row>
    <row r="233" spans="1:17" ht="12.75" customHeight="1">
      <c r="D233" s="242" t="s">
        <v>147</v>
      </c>
      <c r="E233" s="243">
        <f>[2]Invoerenduet!$BX$5</f>
        <v>2.1</v>
      </c>
      <c r="F233" s="246">
        <f>[2]Invoerenduet!$AY$22/10</f>
        <v>0</v>
      </c>
      <c r="G233" s="246">
        <f>[2]Invoerenduet!$BD$22/10</f>
        <v>0</v>
      </c>
      <c r="H233" s="246">
        <f>[2]Invoerenduet!$BI$22/10</f>
        <v>0</v>
      </c>
      <c r="I233" s="246">
        <f>[2]Invoerenduet!$BN$22/10</f>
        <v>0</v>
      </c>
      <c r="J233" s="246">
        <f>[2]Invoerenduet!$BS$22/10</f>
        <v>0</v>
      </c>
      <c r="K233" s="247">
        <f>[2]Invoerenduet!$BX$22</f>
        <v>0</v>
      </c>
      <c r="L233" s="235"/>
      <c r="M233" s="236"/>
    </row>
    <row r="234" spans="1:17" ht="12.75" customHeight="1">
      <c r="E234" s="232">
        <v>0.4</v>
      </c>
      <c r="J234" s="248"/>
      <c r="K234" s="249">
        <f>SUM(K229:K233)</f>
        <v>0</v>
      </c>
      <c r="L234" s="235">
        <f>[2]Invoerenduet!$CA$22</f>
        <v>0</v>
      </c>
      <c r="M234" s="236" t="s">
        <v>148</v>
      </c>
    </row>
    <row r="235" spans="1:17" ht="12.75" customHeight="1" thickBot="1">
      <c r="B235" s="238" t="s">
        <v>106</v>
      </c>
      <c r="C235" s="254">
        <f>[2]Invoerenduet!$E$22</f>
        <v>0</v>
      </c>
      <c r="D235" s="231"/>
      <c r="E235" s="231"/>
      <c r="F235" s="250"/>
      <c r="G235" s="250"/>
      <c r="H235" s="250"/>
      <c r="I235" s="251"/>
      <c r="K235" s="252" t="s">
        <v>104</v>
      </c>
      <c r="L235" s="253">
        <f>[2]Invoerenduet!$CE$22</f>
        <v>0</v>
      </c>
      <c r="M235" s="236" t="s">
        <v>105</v>
      </c>
    </row>
    <row r="236" spans="1:17" ht="12.75" customHeight="1" thickTop="1">
      <c r="B236" s="238" t="s">
        <v>108</v>
      </c>
      <c r="C236" s="254">
        <f>[2]Invoerenduet!$F$22</f>
        <v>0</v>
      </c>
      <c r="D236" s="231"/>
      <c r="E236" s="231"/>
      <c r="F236" s="250"/>
      <c r="G236" s="250"/>
      <c r="H236" s="250"/>
      <c r="I236" s="251"/>
      <c r="K236" s="252" t="s">
        <v>107</v>
      </c>
      <c r="L236" s="235">
        <f>[2]Invoerenduet!$CF$22</f>
        <v>0</v>
      </c>
      <c r="M236" s="210">
        <f>[2]Invoerenduet!$C$2</f>
        <v>100</v>
      </c>
      <c r="N236" s="255" t="s">
        <v>149</v>
      </c>
      <c r="O236" s="220">
        <f>[2]Invoerenduet!$CH$22</f>
        <v>0</v>
      </c>
      <c r="Q236" s="254">
        <f>[2]Invoerenduet!$CG$22</f>
        <v>6</v>
      </c>
    </row>
    <row r="237" spans="1:17" ht="12.75" customHeight="1" thickBot="1">
      <c r="A237" s="237"/>
      <c r="D237" s="231"/>
      <c r="E237" s="231"/>
      <c r="F237" s="250"/>
      <c r="G237" s="250"/>
      <c r="H237" s="250"/>
      <c r="I237" s="251"/>
      <c r="K237" s="252" t="s">
        <v>150</v>
      </c>
      <c r="L237" s="235">
        <f>[2]Invoerenduet!$S$22</f>
        <v>0</v>
      </c>
      <c r="M237" s="210">
        <f>[2]Invoerenduet!$C$1</f>
        <v>0</v>
      </c>
      <c r="N237" s="255" t="s">
        <v>149</v>
      </c>
      <c r="O237" s="220">
        <f>[2]Invoerenduet!$CI$22</f>
        <v>0</v>
      </c>
      <c r="P237" s="236" t="s">
        <v>142</v>
      </c>
      <c r="Q237" s="210" t="str">
        <f>[2]Invoerenduet!$T$22</f>
        <v/>
      </c>
    </row>
    <row r="238" spans="1:17" ht="12.75" customHeight="1" thickTop="1">
      <c r="A238" s="237"/>
      <c r="D238" s="231"/>
      <c r="E238" s="231"/>
      <c r="F238" s="250"/>
      <c r="G238" s="250"/>
      <c r="H238" s="250"/>
      <c r="I238" s="251"/>
      <c r="K238" s="252" t="s">
        <v>109</v>
      </c>
      <c r="L238" s="235"/>
      <c r="O238" s="256">
        <f>[2]Invoerenduet!$C$22</f>
        <v>0</v>
      </c>
      <c r="P238" s="241" t="s">
        <v>142</v>
      </c>
    </row>
    <row r="239" spans="1:17" ht="18" customHeight="1">
      <c r="C239" s="237"/>
      <c r="F239" s="257"/>
      <c r="G239" s="257"/>
      <c r="H239" s="257"/>
      <c r="I239" s="257"/>
      <c r="J239" s="257"/>
      <c r="K239" s="257"/>
      <c r="L239" s="235"/>
      <c r="O239" s="220"/>
    </row>
    <row r="240" spans="1:17">
      <c r="A240" s="230">
        <f>[2]Invoerenduet!$B$23</f>
        <v>6</v>
      </c>
      <c r="B240" s="231" t="str">
        <f>[2]Invoerenduet!$D$23</f>
        <v/>
      </c>
      <c r="C240" s="218"/>
      <c r="D240" s="210" t="s">
        <v>101</v>
      </c>
      <c r="E240" s="232">
        <v>0.3</v>
      </c>
      <c r="F240" s="233">
        <f>[2]Invoerenduet!$Z$23</f>
        <v>0</v>
      </c>
      <c r="G240" s="233">
        <f>[2]Invoerenduet!$AA$23</f>
        <v>0</v>
      </c>
      <c r="H240" s="233">
        <f>[2]Invoerenduet!$AB$23</f>
        <v>0</v>
      </c>
      <c r="I240" s="233">
        <f>[2]Invoerenduet!$AC$23</f>
        <v>0</v>
      </c>
      <c r="J240" s="233">
        <f>[2]Invoerenduet!$AD$23</f>
        <v>0</v>
      </c>
      <c r="K240" s="234">
        <f>[2]Invoerenduet!$AE$23</f>
        <v>0</v>
      </c>
      <c r="L240" s="235">
        <f>[2]Invoerenduet!$AF$23</f>
        <v>0</v>
      </c>
      <c r="M240" s="236" t="s">
        <v>142</v>
      </c>
    </row>
    <row r="241" spans="1:17">
      <c r="A241" s="237">
        <f>[2]Invoerenduet!$I$23</f>
        <v>0</v>
      </c>
      <c r="B241" s="231" t="str">
        <f>[2]Invoerenduet!$G$23</f>
        <v/>
      </c>
      <c r="C241" s="238">
        <f>[2]Invoerenduet!$H$23</f>
        <v>0</v>
      </c>
      <c r="D241" s="210" t="s">
        <v>102</v>
      </c>
      <c r="E241" s="232">
        <v>0.3</v>
      </c>
      <c r="F241" s="239">
        <f>[2]Invoerenduet!$AM$23</f>
        <v>0</v>
      </c>
      <c r="G241" s="239">
        <f>[2]Invoerenduet!$AN$23</f>
        <v>0</v>
      </c>
      <c r="H241" s="239">
        <f>[2]Invoerenduet!$AO$23</f>
        <v>0</v>
      </c>
      <c r="I241" s="239">
        <f>[2]Invoerenduet!$AP$23</f>
        <v>0</v>
      </c>
      <c r="J241" s="239">
        <f>[2]Invoerenduet!$AQ$23</f>
        <v>0</v>
      </c>
      <c r="K241" s="240">
        <f>[2]Invoerenduet!$AR$23</f>
        <v>0</v>
      </c>
      <c r="L241" s="235">
        <f>[2]Invoerenduet!$AS$23</f>
        <v>0</v>
      </c>
      <c r="M241" s="241" t="s">
        <v>142</v>
      </c>
    </row>
    <row r="242" spans="1:17">
      <c r="A242" s="237">
        <f>[2]Invoerenduet!$L$23</f>
        <v>0</v>
      </c>
      <c r="B242" s="231" t="str">
        <f>[2]Invoerenduet!$J$23</f>
        <v/>
      </c>
      <c r="C242" s="238">
        <f>[2]Invoerenduet!K$23</f>
        <v>0</v>
      </c>
      <c r="D242" s="242" t="s">
        <v>143</v>
      </c>
      <c r="E242" s="243">
        <f>[2]Invoerenduet!$BT$5</f>
        <v>2.5</v>
      </c>
      <c r="F242" s="244">
        <f>[2]Invoerenduet!$AU$23/10</f>
        <v>0</v>
      </c>
      <c r="G242" s="244">
        <f>[2]Invoerenduet!$AZ$23/10</f>
        <v>0</v>
      </c>
      <c r="H242" s="244">
        <f>[2]Invoerenduet!$BE$23/10</f>
        <v>0</v>
      </c>
      <c r="I242" s="244">
        <f>[2]Invoerenduet!$BJ$23/10</f>
        <v>0</v>
      </c>
      <c r="J242" s="244">
        <f>[2]Invoerenduet!$BO$23/10</f>
        <v>0</v>
      </c>
      <c r="K242" s="245">
        <f>[2]Invoerenduet!$BT$23</f>
        <v>0</v>
      </c>
      <c r="L242" s="235"/>
    </row>
    <row r="243" spans="1:17" ht="12.75" customHeight="1">
      <c r="A243" s="237">
        <f>[2]Invoerenduet!$O$23</f>
        <v>0</v>
      </c>
      <c r="B243" s="231" t="str">
        <f>[2]Invoerenduet!$M$23</f>
        <v/>
      </c>
      <c r="C243" s="238">
        <f>[2]Invoerenduet!$N$23</f>
        <v>0</v>
      </c>
      <c r="D243" s="242" t="s">
        <v>144</v>
      </c>
      <c r="E243" s="243">
        <f>[2]Invoerenduet!$BU$5</f>
        <v>2.4</v>
      </c>
      <c r="F243" s="244">
        <f>[2]Invoerenduet!$AV$23/10</f>
        <v>0</v>
      </c>
      <c r="G243" s="244">
        <f>[2]Invoerenduet!$BA$23/10</f>
        <v>0</v>
      </c>
      <c r="H243" s="244">
        <f>[2]Invoerenduet!$BF$23/10</f>
        <v>0</v>
      </c>
      <c r="I243" s="244">
        <f>[2]Invoerenduet!$BK$23/10</f>
        <v>0</v>
      </c>
      <c r="J243" s="244">
        <f>[2]Invoerenduet!$BP$23/10</f>
        <v>0</v>
      </c>
      <c r="K243" s="245">
        <f>[2]Invoerenduet!$BU$23</f>
        <v>0</v>
      </c>
    </row>
    <row r="244" spans="1:17" ht="12.75" customHeight="1">
      <c r="B244" s="225"/>
      <c r="C244" s="218"/>
      <c r="D244" s="242" t="s">
        <v>169</v>
      </c>
      <c r="E244" s="243">
        <f>[2]Invoerenduet!$BV$5</f>
        <v>2.6</v>
      </c>
      <c r="F244" s="244">
        <f>[2]Invoerenduet!$AW$23/10</f>
        <v>0</v>
      </c>
      <c r="G244" s="244">
        <f>[2]Invoerenduet!$BB$23/10</f>
        <v>0</v>
      </c>
      <c r="H244" s="244">
        <f>[2]Invoerenduet!$BG$23/10</f>
        <v>0</v>
      </c>
      <c r="I244" s="244">
        <f>[2]Invoerenduet!$BL$23/10</f>
        <v>0</v>
      </c>
      <c r="J244" s="244">
        <f>[2]Invoerenduet!$BQ$23/10</f>
        <v>0</v>
      </c>
      <c r="K244" s="245">
        <f>[2]Invoerenduet!$BV$23</f>
        <v>0</v>
      </c>
      <c r="L244" s="235"/>
    </row>
    <row r="245" spans="1:17" ht="12.75" customHeight="1">
      <c r="D245" s="242" t="s">
        <v>146</v>
      </c>
      <c r="E245" s="243">
        <f>[2]Invoerenduet!$BW$5</f>
        <v>2.7</v>
      </c>
      <c r="F245" s="244">
        <f>[2]Invoerenduet!$AX$23/10</f>
        <v>0</v>
      </c>
      <c r="G245" s="244">
        <f>[2]Invoerenduet!$BC$23/10</f>
        <v>0</v>
      </c>
      <c r="H245" s="244">
        <f>[2]Invoerenduet!$BH$23/10</f>
        <v>0</v>
      </c>
      <c r="I245" s="244">
        <f>[2]Invoerenduet!$BM$23/10</f>
        <v>0</v>
      </c>
      <c r="J245" s="244">
        <f>[2]Invoerenduet!$BR$23/10</f>
        <v>0</v>
      </c>
      <c r="K245" s="245">
        <f>[2]Invoerenduet!$BW$23</f>
        <v>0</v>
      </c>
      <c r="L245" s="235"/>
    </row>
    <row r="246" spans="1:17" ht="12.75" customHeight="1">
      <c r="D246" s="242" t="s">
        <v>147</v>
      </c>
      <c r="E246" s="243">
        <f>[2]Invoerenduet!$BX$5</f>
        <v>2.1</v>
      </c>
      <c r="F246" s="246">
        <f>[2]Invoerenduet!$AY$23/10</f>
        <v>0</v>
      </c>
      <c r="G246" s="246">
        <f>[2]Invoerenduet!$BD$23/10</f>
        <v>0</v>
      </c>
      <c r="H246" s="246">
        <f>[2]Invoerenduet!$BI$23/10</f>
        <v>0</v>
      </c>
      <c r="I246" s="246">
        <f>[2]Invoerenduet!$BN$23/10</f>
        <v>0</v>
      </c>
      <c r="J246" s="246">
        <f>[2]Invoerenduet!$BS$23/10</f>
        <v>0</v>
      </c>
      <c r="K246" s="247">
        <f>[2]Invoerenduet!$BX$23</f>
        <v>0</v>
      </c>
      <c r="L246" s="235"/>
      <c r="M246" s="236"/>
    </row>
    <row r="247" spans="1:17" ht="12.75" customHeight="1">
      <c r="E247" s="232">
        <v>0.4</v>
      </c>
      <c r="J247" s="248"/>
      <c r="K247" s="249">
        <f>SUM(K242:K246)</f>
        <v>0</v>
      </c>
      <c r="L247" s="235">
        <f>[2]Invoerenduet!$CA$23</f>
        <v>0</v>
      </c>
      <c r="M247" s="236" t="s">
        <v>148</v>
      </c>
    </row>
    <row r="248" spans="1:17" ht="12.75" customHeight="1" thickBot="1">
      <c r="B248" s="238" t="s">
        <v>106</v>
      </c>
      <c r="C248" s="254">
        <f>[2]Invoerenduet!$E$23</f>
        <v>0</v>
      </c>
      <c r="D248" s="231"/>
      <c r="E248" s="231"/>
      <c r="F248" s="250"/>
      <c r="G248" s="250"/>
      <c r="H248" s="250"/>
      <c r="I248" s="251"/>
      <c r="K248" s="252" t="s">
        <v>104</v>
      </c>
      <c r="L248" s="253">
        <f>[2]Invoerenduet!$CE$23</f>
        <v>0</v>
      </c>
      <c r="M248" s="236" t="s">
        <v>105</v>
      </c>
    </row>
    <row r="249" spans="1:17" ht="12.75" customHeight="1" thickTop="1">
      <c r="B249" s="238" t="s">
        <v>108</v>
      </c>
      <c r="C249" s="254">
        <f>[2]Invoerenduet!$F$23</f>
        <v>0</v>
      </c>
      <c r="D249" s="231"/>
      <c r="E249" s="231"/>
      <c r="F249" s="250"/>
      <c r="G249" s="250"/>
      <c r="H249" s="250"/>
      <c r="I249" s="251"/>
      <c r="K249" s="252" t="s">
        <v>107</v>
      </c>
      <c r="L249" s="235">
        <f>[2]Invoerenduet!$CF$23</f>
        <v>0</v>
      </c>
      <c r="M249" s="210">
        <f>[2]Invoerenduet!$C$2</f>
        <v>100</v>
      </c>
      <c r="N249" s="255" t="s">
        <v>149</v>
      </c>
      <c r="O249" s="220">
        <f>[2]Invoerenduet!$CH$23</f>
        <v>0</v>
      </c>
      <c r="Q249" s="254">
        <f>[2]Invoerenduet!$CG$23</f>
        <v>6</v>
      </c>
    </row>
    <row r="250" spans="1:17" ht="12.75" customHeight="1" thickBot="1">
      <c r="A250" s="237"/>
      <c r="D250" s="231"/>
      <c r="E250" s="231"/>
      <c r="F250" s="250"/>
      <c r="G250" s="250"/>
      <c r="H250" s="250"/>
      <c r="I250" s="251"/>
      <c r="K250" s="252" t="s">
        <v>150</v>
      </c>
      <c r="L250" s="235">
        <f>[2]Invoerenduet!$S$23</f>
        <v>0</v>
      </c>
      <c r="M250" s="210">
        <f>[2]Invoerenduet!$C$1</f>
        <v>0</v>
      </c>
      <c r="N250" s="255" t="s">
        <v>149</v>
      </c>
      <c r="O250" s="220">
        <f>[2]Invoerenduet!$CI$23</f>
        <v>0</v>
      </c>
      <c r="P250" s="236" t="s">
        <v>142</v>
      </c>
      <c r="Q250" s="210" t="str">
        <f>[2]Invoerenduet!$T$23</f>
        <v/>
      </c>
    </row>
    <row r="251" spans="1:17" ht="12.75" customHeight="1" thickTop="1">
      <c r="A251" s="237"/>
      <c r="D251" s="231"/>
      <c r="E251" s="231"/>
      <c r="F251" s="250"/>
      <c r="G251" s="250"/>
      <c r="H251" s="250"/>
      <c r="I251" s="251"/>
      <c r="K251" s="252" t="s">
        <v>109</v>
      </c>
      <c r="L251" s="235"/>
      <c r="O251" s="256">
        <f>[2]Invoerenduet!$C$23</f>
        <v>0</v>
      </c>
      <c r="P251" s="241" t="s">
        <v>142</v>
      </c>
    </row>
    <row r="252" spans="1:17" ht="18" customHeight="1">
      <c r="C252" s="237"/>
      <c r="F252" s="257"/>
      <c r="G252" s="257"/>
      <c r="H252" s="257"/>
      <c r="I252" s="257"/>
      <c r="J252" s="257"/>
      <c r="K252" s="257"/>
      <c r="L252" s="235"/>
      <c r="O252" s="220"/>
    </row>
    <row r="253" spans="1:17">
      <c r="A253" s="230">
        <f>[2]Invoerenduet!$B$24</f>
        <v>6</v>
      </c>
      <c r="B253" s="231" t="str">
        <f>[2]Invoerenduet!$D$24</f>
        <v/>
      </c>
      <c r="C253" s="218"/>
      <c r="D253" s="210" t="s">
        <v>101</v>
      </c>
      <c r="E253" s="232">
        <v>0.3</v>
      </c>
      <c r="F253" s="233">
        <f>[2]Invoerenduet!$Z$24</f>
        <v>0</v>
      </c>
      <c r="G253" s="233">
        <f>[2]Invoerenduet!$AA$24</f>
        <v>0</v>
      </c>
      <c r="H253" s="233">
        <f>[2]Invoerenduet!$AB$24</f>
        <v>0</v>
      </c>
      <c r="I253" s="233">
        <f>[2]Invoerenduet!$AC$24</f>
        <v>0</v>
      </c>
      <c r="J253" s="233">
        <f>[2]Invoerenduet!$AD$24</f>
        <v>0</v>
      </c>
      <c r="K253" s="234">
        <f>[2]Invoerenduet!$AE$24</f>
        <v>0</v>
      </c>
      <c r="L253" s="235">
        <f>[2]Invoerenduet!$AF$24</f>
        <v>0</v>
      </c>
      <c r="M253" s="236" t="s">
        <v>142</v>
      </c>
    </row>
    <row r="254" spans="1:17">
      <c r="A254" s="237">
        <f>[2]Invoerenduet!$I$24</f>
        <v>0</v>
      </c>
      <c r="B254" s="231" t="str">
        <f>[2]Invoerenduet!$G$24</f>
        <v/>
      </c>
      <c r="C254" s="238">
        <f>[2]Invoerenduet!$H$24</f>
        <v>0</v>
      </c>
      <c r="D254" s="210" t="s">
        <v>102</v>
      </c>
      <c r="E254" s="232">
        <v>0.3</v>
      </c>
      <c r="F254" s="239">
        <f>[2]Invoerenduet!$AM$24</f>
        <v>0</v>
      </c>
      <c r="G254" s="239">
        <f>[2]Invoerenduet!$AN$24</f>
        <v>0</v>
      </c>
      <c r="H254" s="239">
        <f>[2]Invoerenduet!$AO$24</f>
        <v>0</v>
      </c>
      <c r="I254" s="239">
        <f>[2]Invoerenduet!$AP$24</f>
        <v>0</v>
      </c>
      <c r="J254" s="239">
        <f>[2]Invoerenduet!$AQ$24</f>
        <v>0</v>
      </c>
      <c r="K254" s="240">
        <f>[2]Invoerenduet!$AR$24</f>
        <v>0</v>
      </c>
      <c r="L254" s="235">
        <f>[2]Invoerenduet!$AS$24</f>
        <v>0</v>
      </c>
      <c r="M254" s="241" t="s">
        <v>142</v>
      </c>
    </row>
    <row r="255" spans="1:17">
      <c r="A255" s="237">
        <f>[2]Invoerenduet!$L$24</f>
        <v>0</v>
      </c>
      <c r="B255" s="231" t="str">
        <f>[2]Invoerenduet!$J$24</f>
        <v/>
      </c>
      <c r="C255" s="238">
        <f>[2]Invoerenduet!K$24</f>
        <v>0</v>
      </c>
      <c r="D255" s="242" t="s">
        <v>143</v>
      </c>
      <c r="E255" s="243">
        <f>[2]Invoerenduet!$BT$5</f>
        <v>2.5</v>
      </c>
      <c r="F255" s="244">
        <f>[2]Invoerenduet!$AU$24/10</f>
        <v>0</v>
      </c>
      <c r="G255" s="244">
        <f>[2]Invoerenduet!$AZ$24/10</f>
        <v>0</v>
      </c>
      <c r="H255" s="244">
        <f>[2]Invoerenduet!$BE$24/10</f>
        <v>0</v>
      </c>
      <c r="I255" s="244">
        <f>[2]Invoerenduet!$BJ$24/10</f>
        <v>0</v>
      </c>
      <c r="J255" s="244">
        <f>[2]Invoerenduet!$BO$24/10</f>
        <v>0</v>
      </c>
      <c r="K255" s="245">
        <f>[2]Invoerenduet!$BT$24</f>
        <v>0</v>
      </c>
      <c r="L255" s="235"/>
    </row>
    <row r="256" spans="1:17" ht="12.75" customHeight="1">
      <c r="A256" s="237">
        <f>[2]Invoerenduet!$O$24</f>
        <v>0</v>
      </c>
      <c r="B256" s="231" t="str">
        <f>[2]Invoerenduet!$M$24</f>
        <v/>
      </c>
      <c r="C256" s="238">
        <f>[2]Invoerenduet!$N$24</f>
        <v>0</v>
      </c>
      <c r="D256" s="242" t="s">
        <v>144</v>
      </c>
      <c r="E256" s="243">
        <f>[2]Invoerenduet!$BU$5</f>
        <v>2.4</v>
      </c>
      <c r="F256" s="244">
        <f>[2]Invoerenduet!$AV$24/10</f>
        <v>0</v>
      </c>
      <c r="G256" s="244">
        <f>[2]Invoerenduet!$BA$24/10</f>
        <v>0</v>
      </c>
      <c r="H256" s="244">
        <f>[2]Invoerenduet!$BF$24/10</f>
        <v>0</v>
      </c>
      <c r="I256" s="244">
        <f>[2]Invoerenduet!$BK$24/10</f>
        <v>0</v>
      </c>
      <c r="J256" s="244">
        <f>[2]Invoerenduet!$BP$24/10</f>
        <v>0</v>
      </c>
      <c r="K256" s="245">
        <f>[2]Invoerenduet!$BU$24</f>
        <v>0</v>
      </c>
    </row>
    <row r="257" spans="1:17" ht="12.75" customHeight="1">
      <c r="B257" s="225"/>
      <c r="C257" s="218"/>
      <c r="D257" s="242" t="s">
        <v>169</v>
      </c>
      <c r="E257" s="243">
        <f>[2]Invoerenduet!$BV$5</f>
        <v>2.6</v>
      </c>
      <c r="F257" s="244">
        <f>[2]Invoerenduet!$AW$24/10</f>
        <v>0</v>
      </c>
      <c r="G257" s="244">
        <f>[2]Invoerenduet!$BB$24/10</f>
        <v>0</v>
      </c>
      <c r="H257" s="244">
        <f>[2]Invoerenduet!$BG$24/10</f>
        <v>0</v>
      </c>
      <c r="I257" s="244">
        <f>[2]Invoerenduet!$BL$24/10</f>
        <v>0</v>
      </c>
      <c r="J257" s="244">
        <f>[2]Invoerenduet!$BQ$24/10</f>
        <v>0</v>
      </c>
      <c r="K257" s="245">
        <f>[2]Invoerenduet!$BV$24</f>
        <v>0</v>
      </c>
      <c r="L257" s="235"/>
    </row>
    <row r="258" spans="1:17" ht="12.75" customHeight="1">
      <c r="D258" s="242" t="s">
        <v>146</v>
      </c>
      <c r="E258" s="243">
        <f>[2]Invoerenduet!$BW$5</f>
        <v>2.7</v>
      </c>
      <c r="F258" s="244">
        <f>[2]Invoerenduet!$AX$24/10</f>
        <v>0</v>
      </c>
      <c r="G258" s="244">
        <f>[2]Invoerenduet!$BC$24/10</f>
        <v>0</v>
      </c>
      <c r="H258" s="244">
        <f>[2]Invoerenduet!$BH$24/10</f>
        <v>0</v>
      </c>
      <c r="I258" s="244">
        <f>[2]Invoerenduet!$BM$24/10</f>
        <v>0</v>
      </c>
      <c r="J258" s="244">
        <f>[2]Invoerenduet!$BR$24/10</f>
        <v>0</v>
      </c>
      <c r="K258" s="245">
        <f>[2]Invoerenduet!$BW$24</f>
        <v>0</v>
      </c>
      <c r="L258" s="235"/>
    </row>
    <row r="259" spans="1:17" ht="12.75" customHeight="1">
      <c r="D259" s="242" t="s">
        <v>147</v>
      </c>
      <c r="E259" s="243">
        <f>[2]Invoerenduet!$BX$5</f>
        <v>2.1</v>
      </c>
      <c r="F259" s="246">
        <f>[2]Invoerenduet!$AY$24/10</f>
        <v>0</v>
      </c>
      <c r="G259" s="246">
        <f>[2]Invoerenduet!$BD$24/10</f>
        <v>0</v>
      </c>
      <c r="H259" s="246">
        <f>[2]Invoerenduet!$BI$24/10</f>
        <v>0</v>
      </c>
      <c r="I259" s="246">
        <f>[2]Invoerenduet!$BN$24/10</f>
        <v>0</v>
      </c>
      <c r="J259" s="246">
        <f>[2]Invoerenduet!$BS$24/10</f>
        <v>0</v>
      </c>
      <c r="K259" s="247">
        <f>[2]Invoerenduet!$BX$24</f>
        <v>0</v>
      </c>
      <c r="L259" s="235"/>
      <c r="M259" s="236"/>
    </row>
    <row r="260" spans="1:17" ht="12.75" customHeight="1">
      <c r="E260" s="232">
        <v>0.4</v>
      </c>
      <c r="J260" s="248"/>
      <c r="K260" s="249">
        <f>SUM(K255:K259)</f>
        <v>0</v>
      </c>
      <c r="L260" s="235">
        <f>[2]Invoerenduet!$CA$24</f>
        <v>0</v>
      </c>
      <c r="M260" s="236" t="s">
        <v>148</v>
      </c>
    </row>
    <row r="261" spans="1:17" ht="12.75" customHeight="1" thickBot="1">
      <c r="B261" s="238" t="s">
        <v>106</v>
      </c>
      <c r="C261" s="254">
        <f>[2]Invoerenduet!$E$24</f>
        <v>0</v>
      </c>
      <c r="D261" s="231"/>
      <c r="E261" s="231"/>
      <c r="F261" s="250"/>
      <c r="G261" s="250"/>
      <c r="H261" s="250"/>
      <c r="I261" s="251"/>
      <c r="K261" s="252" t="s">
        <v>104</v>
      </c>
      <c r="L261" s="253">
        <f>[2]Invoerenduet!$CE$24</f>
        <v>0</v>
      </c>
      <c r="M261" s="236" t="s">
        <v>105</v>
      </c>
    </row>
    <row r="262" spans="1:17" ht="12.75" customHeight="1" thickTop="1">
      <c r="B262" s="238" t="s">
        <v>108</v>
      </c>
      <c r="C262" s="254">
        <f>[2]Invoerenduet!$F$24</f>
        <v>0</v>
      </c>
      <c r="D262" s="231"/>
      <c r="E262" s="231"/>
      <c r="F262" s="250"/>
      <c r="G262" s="250"/>
      <c r="H262" s="250"/>
      <c r="I262" s="251"/>
      <c r="K262" s="252" t="s">
        <v>107</v>
      </c>
      <c r="L262" s="235">
        <f>[2]Invoerenduet!$CF$24</f>
        <v>0</v>
      </c>
      <c r="M262" s="210">
        <f>[2]Invoerenduet!$C$2</f>
        <v>100</v>
      </c>
      <c r="N262" s="255" t="s">
        <v>149</v>
      </c>
      <c r="O262" s="220">
        <f>[2]Invoerenduet!$CH$24</f>
        <v>0</v>
      </c>
      <c r="Q262" s="254">
        <f>[2]Invoerenduet!$CG$24</f>
        <v>6</v>
      </c>
    </row>
    <row r="263" spans="1:17" ht="12.75" customHeight="1" thickBot="1">
      <c r="A263" s="237"/>
      <c r="D263" s="231"/>
      <c r="E263" s="231"/>
      <c r="F263" s="250"/>
      <c r="G263" s="250"/>
      <c r="H263" s="250"/>
      <c r="I263" s="251"/>
      <c r="K263" s="252" t="s">
        <v>150</v>
      </c>
      <c r="L263" s="235">
        <f>[2]Invoerenduet!$S$24</f>
        <v>0</v>
      </c>
      <c r="M263" s="210">
        <f>[2]Invoerenduet!$C$1</f>
        <v>0</v>
      </c>
      <c r="N263" s="255" t="s">
        <v>149</v>
      </c>
      <c r="O263" s="220">
        <f>[2]Invoerenduet!$CI$24</f>
        <v>0</v>
      </c>
      <c r="P263" s="236" t="s">
        <v>142</v>
      </c>
      <c r="Q263" s="210" t="str">
        <f>[2]Invoerenduet!$T$24</f>
        <v/>
      </c>
    </row>
    <row r="264" spans="1:17" ht="12.75" customHeight="1" thickTop="1">
      <c r="A264" s="237"/>
      <c r="D264" s="231"/>
      <c r="E264" s="231"/>
      <c r="F264" s="250"/>
      <c r="G264" s="250"/>
      <c r="H264" s="250"/>
      <c r="I264" s="251"/>
      <c r="K264" s="252" t="s">
        <v>109</v>
      </c>
      <c r="L264" s="235"/>
      <c r="O264" s="256">
        <f>[2]Invoerenduet!$C$24</f>
        <v>0</v>
      </c>
      <c r="P264" s="241" t="s">
        <v>142</v>
      </c>
    </row>
    <row r="265" spans="1:17" ht="18" customHeight="1">
      <c r="C265" s="237"/>
      <c r="F265" s="257"/>
      <c r="G265" s="257"/>
      <c r="H265" s="257"/>
      <c r="I265" s="257"/>
      <c r="J265" s="257"/>
      <c r="K265" s="257"/>
      <c r="L265" s="235"/>
      <c r="O265" s="220"/>
    </row>
    <row r="266" spans="1:17">
      <c r="A266" s="230">
        <f>[2]Invoerenduet!$B$25</f>
        <v>6</v>
      </c>
      <c r="B266" s="231" t="str">
        <f>[2]Invoerenduet!$D$25</f>
        <v/>
      </c>
      <c r="C266" s="218"/>
      <c r="D266" s="210" t="s">
        <v>101</v>
      </c>
      <c r="E266" s="232">
        <v>0.3</v>
      </c>
      <c r="F266" s="233">
        <f>[2]Invoerenduet!$Z$25</f>
        <v>0</v>
      </c>
      <c r="G266" s="233">
        <f>[2]Invoerenduet!$AA$25</f>
        <v>0</v>
      </c>
      <c r="H266" s="233">
        <f>[2]Invoerenduet!$AB$25</f>
        <v>0</v>
      </c>
      <c r="I266" s="233">
        <f>[2]Invoerenduet!$AC$25</f>
        <v>0</v>
      </c>
      <c r="J266" s="233">
        <f>[2]Invoerenduet!$AD$25</f>
        <v>0</v>
      </c>
      <c r="K266" s="234">
        <f>[2]Invoerenduet!$AE$25</f>
        <v>0</v>
      </c>
      <c r="L266" s="235">
        <f>[2]Invoerenduet!$AF$25</f>
        <v>0</v>
      </c>
      <c r="M266" s="236" t="s">
        <v>142</v>
      </c>
    </row>
    <row r="267" spans="1:17">
      <c r="A267" s="237">
        <f>[2]Invoerenduet!$I$25</f>
        <v>0</v>
      </c>
      <c r="B267" s="231" t="str">
        <f>[2]Invoerenduet!$G$25</f>
        <v/>
      </c>
      <c r="C267" s="238">
        <f>[2]Invoerenduet!$H$25</f>
        <v>0</v>
      </c>
      <c r="D267" s="210" t="s">
        <v>102</v>
      </c>
      <c r="E267" s="232">
        <v>0.3</v>
      </c>
      <c r="F267" s="239">
        <f>[2]Invoerenduet!$AM$25</f>
        <v>0</v>
      </c>
      <c r="G267" s="239">
        <f>[2]Invoerenduet!$AN$25</f>
        <v>0</v>
      </c>
      <c r="H267" s="239">
        <f>[2]Invoerenduet!$AO$25</f>
        <v>0</v>
      </c>
      <c r="I267" s="239">
        <f>[2]Invoerenduet!$AP$25</f>
        <v>0</v>
      </c>
      <c r="J267" s="239">
        <f>[2]Invoerenduet!$AQ$25</f>
        <v>0</v>
      </c>
      <c r="K267" s="240">
        <f>[2]Invoerenduet!$AR$25</f>
        <v>0</v>
      </c>
      <c r="L267" s="235">
        <f>[2]Invoerenduet!$AS$25</f>
        <v>0</v>
      </c>
      <c r="M267" s="241" t="s">
        <v>142</v>
      </c>
    </row>
    <row r="268" spans="1:17">
      <c r="A268" s="237">
        <f>[2]Invoerenduet!$L$25</f>
        <v>0</v>
      </c>
      <c r="B268" s="231" t="str">
        <f>[2]Invoerenduet!$J$25</f>
        <v/>
      </c>
      <c r="C268" s="238">
        <f>[2]Invoerenduet!K$25</f>
        <v>0</v>
      </c>
      <c r="D268" s="242" t="s">
        <v>143</v>
      </c>
      <c r="E268" s="243">
        <f>[2]Invoerenduet!$BT$5</f>
        <v>2.5</v>
      </c>
      <c r="F268" s="244">
        <f>[2]Invoerenduet!$AU$25/10</f>
        <v>0</v>
      </c>
      <c r="G268" s="244">
        <f>[2]Invoerenduet!$AZ$25/10</f>
        <v>0</v>
      </c>
      <c r="H268" s="244">
        <f>[2]Invoerenduet!$BE$25/10</f>
        <v>0</v>
      </c>
      <c r="I268" s="244">
        <f>[2]Invoerenduet!$BJ$25/10</f>
        <v>0</v>
      </c>
      <c r="J268" s="244">
        <f>[2]Invoerenduet!$BO$25/10</f>
        <v>0</v>
      </c>
      <c r="K268" s="245">
        <f>[2]Invoerenduet!$BT$25</f>
        <v>0</v>
      </c>
      <c r="L268" s="235"/>
    </row>
    <row r="269" spans="1:17" ht="12.75" customHeight="1">
      <c r="A269" s="237">
        <f>[2]Invoerenduet!$O$25</f>
        <v>0</v>
      </c>
      <c r="B269" s="231" t="str">
        <f>[2]Invoerenduet!$M$25</f>
        <v/>
      </c>
      <c r="C269" s="238">
        <f>[2]Invoerenduet!$N$25</f>
        <v>0</v>
      </c>
      <c r="D269" s="242" t="s">
        <v>144</v>
      </c>
      <c r="E269" s="243">
        <f>[2]Invoerenduet!$BU$5</f>
        <v>2.4</v>
      </c>
      <c r="F269" s="244">
        <f>[2]Invoerenduet!$AV$25/10</f>
        <v>0</v>
      </c>
      <c r="G269" s="244">
        <f>[2]Invoerenduet!$BA$25/10</f>
        <v>0</v>
      </c>
      <c r="H269" s="244">
        <f>[2]Invoerenduet!$BF$25/10</f>
        <v>0</v>
      </c>
      <c r="I269" s="244">
        <f>[2]Invoerenduet!$BK$25/10</f>
        <v>0</v>
      </c>
      <c r="J269" s="244">
        <f>[2]Invoerenduet!$BP$25/10</f>
        <v>0</v>
      </c>
      <c r="K269" s="245">
        <f>[2]Invoerenduet!$BU$25</f>
        <v>0</v>
      </c>
    </row>
    <row r="270" spans="1:17" ht="12.75" customHeight="1">
      <c r="B270" s="225"/>
      <c r="C270" s="218"/>
      <c r="D270" s="242" t="s">
        <v>169</v>
      </c>
      <c r="E270" s="243">
        <f>[2]Invoerenduet!$BV$5</f>
        <v>2.6</v>
      </c>
      <c r="F270" s="244">
        <f>[2]Invoerenduet!$AW$25/10</f>
        <v>0</v>
      </c>
      <c r="G270" s="244">
        <f>[2]Invoerenduet!$BB$25/10</f>
        <v>0</v>
      </c>
      <c r="H270" s="244">
        <f>[2]Invoerenduet!$BG$25/10</f>
        <v>0</v>
      </c>
      <c r="I270" s="244">
        <f>[2]Invoerenduet!$BL$25/10</f>
        <v>0</v>
      </c>
      <c r="J270" s="244">
        <f>[2]Invoerenduet!$BQ$25/10</f>
        <v>0</v>
      </c>
      <c r="K270" s="245">
        <f>[2]Invoerenduet!$BV$25</f>
        <v>0</v>
      </c>
      <c r="L270" s="235"/>
    </row>
    <row r="271" spans="1:17" ht="12.75" customHeight="1">
      <c r="D271" s="242" t="s">
        <v>146</v>
      </c>
      <c r="E271" s="243">
        <f>[2]Invoerenduet!$BW$5</f>
        <v>2.7</v>
      </c>
      <c r="F271" s="244">
        <f>[2]Invoerenduet!$AX$25/10</f>
        <v>0</v>
      </c>
      <c r="G271" s="244">
        <f>[2]Invoerenduet!$BC$25/10</f>
        <v>0</v>
      </c>
      <c r="H271" s="244">
        <f>[2]Invoerenduet!$BH$25/10</f>
        <v>0</v>
      </c>
      <c r="I271" s="244">
        <f>[2]Invoerenduet!$BM$25/10</f>
        <v>0</v>
      </c>
      <c r="J271" s="244">
        <f>[2]Invoerenduet!$BR$25/10</f>
        <v>0</v>
      </c>
      <c r="K271" s="245">
        <f>[2]Invoerenduet!$BW$25</f>
        <v>0</v>
      </c>
      <c r="L271" s="235"/>
    </row>
    <row r="272" spans="1:17" ht="12.75" customHeight="1">
      <c r="D272" s="242" t="s">
        <v>147</v>
      </c>
      <c r="E272" s="243">
        <f>[2]Invoerenduet!$BX$5</f>
        <v>2.1</v>
      </c>
      <c r="F272" s="246">
        <f>[2]Invoerenduet!$AY$25/10</f>
        <v>0</v>
      </c>
      <c r="G272" s="246">
        <f>[2]Invoerenduet!$BD$25/10</f>
        <v>0</v>
      </c>
      <c r="H272" s="246">
        <f>[2]Invoerenduet!$BI$25/10</f>
        <v>0</v>
      </c>
      <c r="I272" s="246">
        <f>[2]Invoerenduet!$BN$25/10</f>
        <v>0</v>
      </c>
      <c r="J272" s="246">
        <f>[2]Invoerenduet!$BS$25/10</f>
        <v>0</v>
      </c>
      <c r="K272" s="247">
        <f>[2]Invoerenduet!$BX$25</f>
        <v>0</v>
      </c>
      <c r="L272" s="235"/>
      <c r="M272" s="236"/>
    </row>
    <row r="273" spans="1:17" ht="12.75" customHeight="1">
      <c r="E273" s="232">
        <v>0.4</v>
      </c>
      <c r="J273" s="248"/>
      <c r="K273" s="249">
        <f>SUM(K268:K272)</f>
        <v>0</v>
      </c>
      <c r="L273" s="235">
        <f>[2]Invoerenduet!$CA$25</f>
        <v>0</v>
      </c>
      <c r="M273" s="236" t="s">
        <v>148</v>
      </c>
    </row>
    <row r="274" spans="1:17" ht="12.75" customHeight="1" thickBot="1">
      <c r="B274" s="238" t="s">
        <v>106</v>
      </c>
      <c r="C274" s="254">
        <f>[2]Invoerenduet!$E$25</f>
        <v>0</v>
      </c>
      <c r="D274" s="231"/>
      <c r="E274" s="231"/>
      <c r="F274" s="250"/>
      <c r="G274" s="250"/>
      <c r="H274" s="250"/>
      <c r="I274" s="251"/>
      <c r="K274" s="252" t="s">
        <v>104</v>
      </c>
      <c r="L274" s="253">
        <f>[2]Invoerenduet!$CE$25</f>
        <v>0</v>
      </c>
      <c r="M274" s="236" t="s">
        <v>105</v>
      </c>
    </row>
    <row r="275" spans="1:17" ht="12.75" customHeight="1" thickTop="1">
      <c r="B275" s="238" t="s">
        <v>108</v>
      </c>
      <c r="C275" s="254">
        <f>[2]Invoerenduet!$F$25</f>
        <v>0</v>
      </c>
      <c r="D275" s="231"/>
      <c r="E275" s="231"/>
      <c r="F275" s="250"/>
      <c r="G275" s="250"/>
      <c r="H275" s="250"/>
      <c r="I275" s="251"/>
      <c r="K275" s="252" t="s">
        <v>107</v>
      </c>
      <c r="L275" s="235">
        <f>[2]Invoerenduet!$CF$25</f>
        <v>0</v>
      </c>
      <c r="M275" s="210">
        <f>[2]Invoerenduet!$C$2</f>
        <v>100</v>
      </c>
      <c r="N275" s="255" t="s">
        <v>149</v>
      </c>
      <c r="O275" s="220">
        <f>[2]Invoerenduet!$CH$25</f>
        <v>0</v>
      </c>
      <c r="Q275" s="254">
        <f>[2]Invoerenduet!$CG$25</f>
        <v>6</v>
      </c>
    </row>
    <row r="276" spans="1:17" ht="12.75" customHeight="1" thickBot="1">
      <c r="A276" s="237"/>
      <c r="D276" s="231"/>
      <c r="E276" s="231"/>
      <c r="F276" s="250"/>
      <c r="G276" s="250"/>
      <c r="H276" s="250"/>
      <c r="I276" s="251"/>
      <c r="K276" s="252" t="s">
        <v>150</v>
      </c>
      <c r="L276" s="235">
        <f>[2]Invoerenduet!$S$25</f>
        <v>0</v>
      </c>
      <c r="M276" s="210">
        <f>[2]Invoerenduet!$C$1</f>
        <v>0</v>
      </c>
      <c r="N276" s="255" t="s">
        <v>149</v>
      </c>
      <c r="O276" s="220">
        <f>[2]Invoerenduet!$CI$25</f>
        <v>0</v>
      </c>
      <c r="P276" s="236" t="s">
        <v>142</v>
      </c>
      <c r="Q276" s="210" t="str">
        <f>[2]Invoerenduet!$T$25</f>
        <v/>
      </c>
    </row>
    <row r="277" spans="1:17" ht="12.75" customHeight="1" thickTop="1">
      <c r="A277" s="237"/>
      <c r="D277" s="231"/>
      <c r="E277" s="231"/>
      <c r="F277" s="250"/>
      <c r="G277" s="250"/>
      <c r="H277" s="250"/>
      <c r="I277" s="251"/>
      <c r="K277" s="252" t="s">
        <v>109</v>
      </c>
      <c r="L277" s="235"/>
      <c r="O277" s="256">
        <f>[2]Invoerenduet!$C$25</f>
        <v>0</v>
      </c>
      <c r="P277" s="241" t="s">
        <v>142</v>
      </c>
    </row>
    <row r="278" spans="1:17" ht="18" customHeight="1">
      <c r="C278" s="237"/>
      <c r="F278" s="257"/>
      <c r="G278" s="257"/>
      <c r="H278" s="257"/>
      <c r="I278" s="257"/>
      <c r="J278" s="257"/>
      <c r="K278" s="257"/>
      <c r="L278" s="235"/>
      <c r="O278" s="220"/>
    </row>
    <row r="279" spans="1:17">
      <c r="A279" s="230">
        <f>[2]Invoerenduet!$B$26</f>
        <v>6</v>
      </c>
      <c r="B279" s="231" t="str">
        <f>[2]Invoerenduet!$D$26</f>
        <v/>
      </c>
      <c r="C279" s="218"/>
      <c r="D279" s="210" t="s">
        <v>101</v>
      </c>
      <c r="E279" s="232">
        <v>0.3</v>
      </c>
      <c r="F279" s="233">
        <f>[2]Invoerenduet!$Z$26</f>
        <v>0</v>
      </c>
      <c r="G279" s="233">
        <f>[2]Invoerenduet!$AA$26</f>
        <v>0</v>
      </c>
      <c r="H279" s="233">
        <f>[2]Invoerenduet!$AB$26</f>
        <v>0</v>
      </c>
      <c r="I279" s="233">
        <f>[2]Invoerenduet!$AC$26</f>
        <v>0</v>
      </c>
      <c r="J279" s="233">
        <f>[2]Invoerenduet!$AD$26</f>
        <v>0</v>
      </c>
      <c r="K279" s="234">
        <f>[2]Invoerenduet!$AE$26</f>
        <v>0</v>
      </c>
      <c r="L279" s="235">
        <f>[2]Invoerenduet!$AF$26</f>
        <v>0</v>
      </c>
      <c r="M279" s="236" t="s">
        <v>142</v>
      </c>
    </row>
    <row r="280" spans="1:17">
      <c r="A280" s="237">
        <f>[2]Invoerenduet!$I$26</f>
        <v>0</v>
      </c>
      <c r="B280" s="231" t="str">
        <f>[2]Invoerenduet!$G$26</f>
        <v/>
      </c>
      <c r="C280" s="238">
        <f>[2]Invoerenduet!$H$26</f>
        <v>0</v>
      </c>
      <c r="D280" s="210" t="s">
        <v>102</v>
      </c>
      <c r="E280" s="232">
        <v>0.3</v>
      </c>
      <c r="F280" s="239">
        <f>[2]Invoerenduet!$AM$26</f>
        <v>0</v>
      </c>
      <c r="G280" s="239">
        <f>[2]Invoerenduet!$AN$26</f>
        <v>0</v>
      </c>
      <c r="H280" s="239">
        <f>[2]Invoerenduet!$AO$26</f>
        <v>0</v>
      </c>
      <c r="I280" s="239">
        <f>[2]Invoerenduet!$AP$26</f>
        <v>0</v>
      </c>
      <c r="J280" s="239">
        <f>[2]Invoerenduet!$AQ$26</f>
        <v>0</v>
      </c>
      <c r="K280" s="240">
        <f>[2]Invoerenduet!$AR$26</f>
        <v>0</v>
      </c>
      <c r="L280" s="235">
        <f>[2]Invoerenduet!$AS$26</f>
        <v>0</v>
      </c>
      <c r="M280" s="241" t="s">
        <v>142</v>
      </c>
    </row>
    <row r="281" spans="1:17">
      <c r="A281" s="237">
        <f>[2]Invoerenduet!$L$26</f>
        <v>0</v>
      </c>
      <c r="B281" s="231" t="str">
        <f>[2]Invoerenduet!$J$26</f>
        <v/>
      </c>
      <c r="C281" s="238">
        <f>[2]Invoerenduet!K$26</f>
        <v>0</v>
      </c>
      <c r="D281" s="242" t="s">
        <v>143</v>
      </c>
      <c r="E281" s="243">
        <f>[2]Invoerenduet!$BT$5</f>
        <v>2.5</v>
      </c>
      <c r="F281" s="244">
        <f>[2]Invoerenduet!$AU$26/10</f>
        <v>0</v>
      </c>
      <c r="G281" s="244">
        <f>[2]Invoerenduet!$AZ$26/10</f>
        <v>0</v>
      </c>
      <c r="H281" s="244">
        <f>[2]Invoerenduet!$BE$26/10</f>
        <v>0</v>
      </c>
      <c r="I281" s="244">
        <f>[2]Invoerenduet!$BJ$26/10</f>
        <v>0</v>
      </c>
      <c r="J281" s="244">
        <f>[2]Invoerenduet!$BO$26/10</f>
        <v>0</v>
      </c>
      <c r="K281" s="245">
        <f>[2]Invoerenduet!$BT$26</f>
        <v>0</v>
      </c>
      <c r="L281" s="235"/>
    </row>
    <row r="282" spans="1:17" ht="12.75" customHeight="1">
      <c r="A282" s="237">
        <f>[2]Invoerenduet!$O$26</f>
        <v>0</v>
      </c>
      <c r="B282" s="231" t="str">
        <f>[2]Invoerenduet!$M$26</f>
        <v/>
      </c>
      <c r="C282" s="238">
        <f>[2]Invoerenduet!$N$26</f>
        <v>0</v>
      </c>
      <c r="D282" s="242" t="s">
        <v>144</v>
      </c>
      <c r="E282" s="243">
        <f>[2]Invoerenduet!$BU$5</f>
        <v>2.4</v>
      </c>
      <c r="F282" s="244">
        <f>[2]Invoerenduet!$AV$26/10</f>
        <v>0</v>
      </c>
      <c r="G282" s="244">
        <f>[2]Invoerenduet!$BA$26/10</f>
        <v>0</v>
      </c>
      <c r="H282" s="244">
        <f>[2]Invoerenduet!$BF$26/10</f>
        <v>0</v>
      </c>
      <c r="I282" s="244">
        <f>[2]Invoerenduet!$BK$26/10</f>
        <v>0</v>
      </c>
      <c r="J282" s="244">
        <f>[2]Invoerenduet!$BP$26/10</f>
        <v>0</v>
      </c>
      <c r="K282" s="245">
        <f>[2]Invoerenduet!$BU$26</f>
        <v>0</v>
      </c>
    </row>
    <row r="283" spans="1:17" ht="12.75" customHeight="1">
      <c r="B283" s="225"/>
      <c r="C283" s="218"/>
      <c r="D283" s="242" t="s">
        <v>169</v>
      </c>
      <c r="E283" s="243">
        <f>[2]Invoerenduet!$BV$5</f>
        <v>2.6</v>
      </c>
      <c r="F283" s="244">
        <f>[2]Invoerenduet!$AW$26/10</f>
        <v>0</v>
      </c>
      <c r="G283" s="244">
        <f>[2]Invoerenduet!$BB$26/10</f>
        <v>0</v>
      </c>
      <c r="H283" s="244">
        <f>[2]Invoerenduet!$BG$26/10</f>
        <v>0</v>
      </c>
      <c r="I283" s="244">
        <f>[2]Invoerenduet!$BL$26/10</f>
        <v>0</v>
      </c>
      <c r="J283" s="244">
        <f>[2]Invoerenduet!$BQ$26/10</f>
        <v>0</v>
      </c>
      <c r="K283" s="245">
        <f>[2]Invoerenduet!$BV$26</f>
        <v>0</v>
      </c>
      <c r="L283" s="235"/>
    </row>
    <row r="284" spans="1:17" ht="12.75" customHeight="1">
      <c r="D284" s="242" t="s">
        <v>146</v>
      </c>
      <c r="E284" s="243">
        <f>[2]Invoerenduet!$BW$5</f>
        <v>2.7</v>
      </c>
      <c r="F284" s="244">
        <f>[2]Invoerenduet!$AX$26/10</f>
        <v>0</v>
      </c>
      <c r="G284" s="244">
        <f>[2]Invoerenduet!$BC$26/10</f>
        <v>0</v>
      </c>
      <c r="H284" s="244">
        <f>[2]Invoerenduet!$BH$26/10</f>
        <v>0</v>
      </c>
      <c r="I284" s="244">
        <f>[2]Invoerenduet!$BM$26/10</f>
        <v>0</v>
      </c>
      <c r="J284" s="244">
        <f>[2]Invoerenduet!$BR$26/10</f>
        <v>0</v>
      </c>
      <c r="K284" s="245">
        <f>[2]Invoerenduet!$BW$26</f>
        <v>0</v>
      </c>
      <c r="L284" s="235"/>
    </row>
    <row r="285" spans="1:17" ht="12.75" customHeight="1">
      <c r="D285" s="242" t="s">
        <v>147</v>
      </c>
      <c r="E285" s="243">
        <f>[2]Invoerenduet!$BX$5</f>
        <v>2.1</v>
      </c>
      <c r="F285" s="246">
        <f>[2]Invoerenduet!$AY$26/10</f>
        <v>0</v>
      </c>
      <c r="G285" s="246">
        <f>[2]Invoerenduet!$BD$26/10</f>
        <v>0</v>
      </c>
      <c r="H285" s="246">
        <f>[2]Invoerenduet!$BI$26/10</f>
        <v>0</v>
      </c>
      <c r="I285" s="246">
        <f>[2]Invoerenduet!$BN$26/10</f>
        <v>0</v>
      </c>
      <c r="J285" s="246">
        <f>[2]Invoerenduet!$BS$26/10</f>
        <v>0</v>
      </c>
      <c r="K285" s="247">
        <f>[2]Invoerenduet!$BX$26</f>
        <v>0</v>
      </c>
      <c r="L285" s="235"/>
      <c r="M285" s="236"/>
    </row>
    <row r="286" spans="1:17" ht="12.75" customHeight="1">
      <c r="E286" s="232">
        <v>0.4</v>
      </c>
      <c r="J286" s="248"/>
      <c r="K286" s="249">
        <f>SUM(K281:K285)</f>
        <v>0</v>
      </c>
      <c r="L286" s="235">
        <f>[2]Invoerenduet!$CA$26</f>
        <v>0</v>
      </c>
      <c r="M286" s="236" t="s">
        <v>148</v>
      </c>
    </row>
    <row r="287" spans="1:17" ht="12.75" customHeight="1" thickBot="1">
      <c r="B287" s="238" t="s">
        <v>106</v>
      </c>
      <c r="C287" s="254">
        <f>[2]Invoerenduet!$E$26</f>
        <v>0</v>
      </c>
      <c r="D287" s="231"/>
      <c r="E287" s="231"/>
      <c r="F287" s="250"/>
      <c r="G287" s="250"/>
      <c r="H287" s="250"/>
      <c r="I287" s="251"/>
      <c r="K287" s="252" t="s">
        <v>104</v>
      </c>
      <c r="L287" s="253">
        <f>[2]Invoerenduet!$CE$26</f>
        <v>0</v>
      </c>
      <c r="M287" s="236" t="s">
        <v>105</v>
      </c>
    </row>
    <row r="288" spans="1:17" ht="12.75" customHeight="1" thickTop="1">
      <c r="B288" s="238" t="s">
        <v>108</v>
      </c>
      <c r="C288" s="254">
        <f>[2]Invoerenduet!$F$26</f>
        <v>0</v>
      </c>
      <c r="D288" s="231"/>
      <c r="E288" s="231"/>
      <c r="F288" s="250"/>
      <c r="G288" s="250"/>
      <c r="H288" s="250"/>
      <c r="I288" s="251"/>
      <c r="K288" s="252" t="s">
        <v>107</v>
      </c>
      <c r="L288" s="235">
        <f>[2]Invoerenduet!$CF$26</f>
        <v>0</v>
      </c>
      <c r="M288" s="210">
        <f>[2]Invoerenduet!$C$2</f>
        <v>100</v>
      </c>
      <c r="N288" s="255" t="s">
        <v>149</v>
      </c>
      <c r="O288" s="220">
        <f>[2]Invoerenduet!$CH$26</f>
        <v>0</v>
      </c>
      <c r="Q288" s="254">
        <f>[2]Invoerenduet!$CG$26</f>
        <v>6</v>
      </c>
    </row>
    <row r="289" spans="1:17" ht="12.75" customHeight="1" thickBot="1">
      <c r="A289" s="237"/>
      <c r="D289" s="231"/>
      <c r="E289" s="231"/>
      <c r="F289" s="250"/>
      <c r="G289" s="250"/>
      <c r="H289" s="250"/>
      <c r="I289" s="251"/>
      <c r="K289" s="252" t="s">
        <v>150</v>
      </c>
      <c r="L289" s="235">
        <f>[2]Invoerenduet!$S$26</f>
        <v>0</v>
      </c>
      <c r="M289" s="210">
        <f>[2]Invoerenduet!$C$1</f>
        <v>0</v>
      </c>
      <c r="N289" s="255" t="s">
        <v>149</v>
      </c>
      <c r="O289" s="220">
        <f>[2]Invoerenduet!$CI$26</f>
        <v>0</v>
      </c>
      <c r="P289" s="236" t="s">
        <v>142</v>
      </c>
      <c r="Q289" s="210" t="str">
        <f>[2]Invoerenduet!$T$26</f>
        <v/>
      </c>
    </row>
    <row r="290" spans="1:17" ht="12.75" customHeight="1" thickTop="1">
      <c r="A290" s="237"/>
      <c r="D290" s="231"/>
      <c r="E290" s="231"/>
      <c r="F290" s="250"/>
      <c r="G290" s="250"/>
      <c r="H290" s="250"/>
      <c r="I290" s="251"/>
      <c r="K290" s="252" t="s">
        <v>109</v>
      </c>
      <c r="L290" s="235"/>
      <c r="O290" s="256">
        <f>[2]Invoerenduet!$C$26</f>
        <v>0</v>
      </c>
      <c r="P290" s="241" t="s">
        <v>142</v>
      </c>
    </row>
    <row r="291" spans="1:17" ht="18" customHeight="1">
      <c r="C291" s="237"/>
      <c r="F291" s="257"/>
      <c r="G291" s="257"/>
      <c r="H291" s="257"/>
      <c r="I291" s="257"/>
      <c r="J291" s="257"/>
      <c r="K291" s="257"/>
      <c r="L291" s="235"/>
      <c r="O291" s="220"/>
    </row>
    <row r="292" spans="1:17">
      <c r="A292" s="230">
        <f>[2]Invoerenduet!$B$27</f>
        <v>6</v>
      </c>
      <c r="B292" s="231" t="str">
        <f>[2]Invoerenduet!$D$27</f>
        <v/>
      </c>
      <c r="C292" s="218"/>
      <c r="D292" s="210" t="s">
        <v>101</v>
      </c>
      <c r="E292" s="232">
        <v>0.3</v>
      </c>
      <c r="F292" s="233">
        <f>[2]Invoerenduet!$Z$27</f>
        <v>0</v>
      </c>
      <c r="G292" s="233">
        <f>[2]Invoerenduet!$AA$27</f>
        <v>0</v>
      </c>
      <c r="H292" s="233">
        <f>[2]Invoerenduet!$AB$27</f>
        <v>0</v>
      </c>
      <c r="I292" s="233">
        <f>[2]Invoerenduet!$AC$27</f>
        <v>0</v>
      </c>
      <c r="J292" s="233">
        <f>[2]Invoerenduet!$AD$27</f>
        <v>0</v>
      </c>
      <c r="K292" s="234">
        <f>[2]Invoerenduet!$AE$27</f>
        <v>0</v>
      </c>
      <c r="L292" s="235">
        <f>[2]Invoerenduet!$AF$27</f>
        <v>0</v>
      </c>
      <c r="M292" s="236" t="s">
        <v>142</v>
      </c>
    </row>
    <row r="293" spans="1:17">
      <c r="A293" s="237">
        <f>[2]Invoerenduet!$I$27</f>
        <v>0</v>
      </c>
      <c r="B293" s="231" t="str">
        <f>[2]Invoerenduet!$G$27</f>
        <v/>
      </c>
      <c r="C293" s="238">
        <f>[2]Invoerenduet!$H$27</f>
        <v>0</v>
      </c>
      <c r="D293" s="210" t="s">
        <v>102</v>
      </c>
      <c r="E293" s="232">
        <v>0.3</v>
      </c>
      <c r="F293" s="239">
        <f>[2]Invoerenduet!$AM$27</f>
        <v>0</v>
      </c>
      <c r="G293" s="239">
        <f>[2]Invoerenduet!$AN$27</f>
        <v>0</v>
      </c>
      <c r="H293" s="239">
        <f>[2]Invoerenduet!$AO$27</f>
        <v>0</v>
      </c>
      <c r="I293" s="239">
        <f>[2]Invoerenduet!$AP$27</f>
        <v>0</v>
      </c>
      <c r="J293" s="239">
        <f>[2]Invoerenduet!$AQ$27</f>
        <v>0</v>
      </c>
      <c r="K293" s="240">
        <f>[2]Invoerenduet!$AR$27</f>
        <v>0</v>
      </c>
      <c r="L293" s="235">
        <f>[2]Invoerenduet!$AS$27</f>
        <v>0</v>
      </c>
      <c r="M293" s="241" t="s">
        <v>142</v>
      </c>
    </row>
    <row r="294" spans="1:17">
      <c r="A294" s="237">
        <f>[2]Invoerenduet!$L$27</f>
        <v>0</v>
      </c>
      <c r="B294" s="231" t="str">
        <f>[2]Invoerenduet!$J$27</f>
        <v/>
      </c>
      <c r="C294" s="238">
        <f>[2]Invoerenduet!K$27</f>
        <v>0</v>
      </c>
      <c r="D294" s="242" t="s">
        <v>143</v>
      </c>
      <c r="E294" s="243">
        <f>[2]Invoerenduet!$BT$5</f>
        <v>2.5</v>
      </c>
      <c r="F294" s="244">
        <f>[2]Invoerenduet!$AU$27/10</f>
        <v>0</v>
      </c>
      <c r="G294" s="244">
        <f>[2]Invoerenduet!$AZ$27/10</f>
        <v>0</v>
      </c>
      <c r="H294" s="244">
        <f>[2]Invoerenduet!$BE$27/10</f>
        <v>0</v>
      </c>
      <c r="I294" s="244">
        <f>[2]Invoerenduet!$BJ$27/10</f>
        <v>0</v>
      </c>
      <c r="J294" s="244">
        <f>[2]Invoerenduet!$BO$27/10</f>
        <v>0</v>
      </c>
      <c r="K294" s="245">
        <f>[2]Invoerenduet!$BT$27</f>
        <v>0</v>
      </c>
      <c r="L294" s="235"/>
    </row>
    <row r="295" spans="1:17" ht="12.75" customHeight="1">
      <c r="A295" s="237">
        <f>[2]Invoerenduet!$O$27</f>
        <v>0</v>
      </c>
      <c r="B295" s="231" t="str">
        <f>[2]Invoerenduet!$M$27</f>
        <v/>
      </c>
      <c r="C295" s="238">
        <f>[2]Invoerenduet!$N$27</f>
        <v>0</v>
      </c>
      <c r="D295" s="242" t="s">
        <v>144</v>
      </c>
      <c r="E295" s="243">
        <f>[2]Invoerenduet!$BU$5</f>
        <v>2.4</v>
      </c>
      <c r="F295" s="244">
        <f>[2]Invoerenduet!$AV$27/10</f>
        <v>0</v>
      </c>
      <c r="G295" s="244">
        <f>[2]Invoerenduet!$BA$27/10</f>
        <v>0</v>
      </c>
      <c r="H295" s="244">
        <f>[2]Invoerenduet!$BF$27/10</f>
        <v>0</v>
      </c>
      <c r="I295" s="244">
        <f>[2]Invoerenduet!$BK$27/10</f>
        <v>0</v>
      </c>
      <c r="J295" s="244">
        <f>[2]Invoerenduet!$BP$27/10</f>
        <v>0</v>
      </c>
      <c r="K295" s="245">
        <f>[2]Invoerenduet!$BU$27</f>
        <v>0</v>
      </c>
    </row>
    <row r="296" spans="1:17" ht="12.75" customHeight="1">
      <c r="B296" s="225"/>
      <c r="C296" s="218"/>
      <c r="D296" s="242" t="s">
        <v>169</v>
      </c>
      <c r="E296" s="243">
        <f>[2]Invoerenduet!$BV$5</f>
        <v>2.6</v>
      </c>
      <c r="F296" s="244">
        <f>[2]Invoerenduet!$AW$27/10</f>
        <v>0</v>
      </c>
      <c r="G296" s="244">
        <f>[2]Invoerenduet!$BB$27/10</f>
        <v>0</v>
      </c>
      <c r="H296" s="244">
        <f>[2]Invoerenduet!$BG$27/10</f>
        <v>0</v>
      </c>
      <c r="I296" s="244">
        <f>[2]Invoerenduet!$BL$27/10</f>
        <v>0</v>
      </c>
      <c r="J296" s="244">
        <f>[2]Invoerenduet!$BQ$27/10</f>
        <v>0</v>
      </c>
      <c r="K296" s="245">
        <f>[2]Invoerenduet!$BV$27</f>
        <v>0</v>
      </c>
      <c r="L296" s="235"/>
    </row>
    <row r="297" spans="1:17" ht="12.75" customHeight="1">
      <c r="D297" s="242" t="s">
        <v>146</v>
      </c>
      <c r="E297" s="243">
        <f>[2]Invoerenduet!$BW$5</f>
        <v>2.7</v>
      </c>
      <c r="F297" s="244">
        <f>[2]Invoerenduet!$AX$27/10</f>
        <v>0</v>
      </c>
      <c r="G297" s="244">
        <f>[2]Invoerenduet!$BC$27/10</f>
        <v>0</v>
      </c>
      <c r="H297" s="244">
        <f>[2]Invoerenduet!$BH$27/10</f>
        <v>0</v>
      </c>
      <c r="I297" s="244">
        <f>[2]Invoerenduet!$BM$27/10</f>
        <v>0</v>
      </c>
      <c r="J297" s="244">
        <f>[2]Invoerenduet!$BR$27/10</f>
        <v>0</v>
      </c>
      <c r="K297" s="245">
        <f>[2]Invoerenduet!$BW$27</f>
        <v>0</v>
      </c>
      <c r="L297" s="235"/>
    </row>
    <row r="298" spans="1:17" ht="12.75" customHeight="1">
      <c r="D298" s="242" t="s">
        <v>147</v>
      </c>
      <c r="E298" s="243">
        <f>[2]Invoerenduet!$BX$5</f>
        <v>2.1</v>
      </c>
      <c r="F298" s="246">
        <f>[2]Invoerenduet!$AY$27/10</f>
        <v>0</v>
      </c>
      <c r="G298" s="246">
        <f>[2]Invoerenduet!$BD$27/10</f>
        <v>0</v>
      </c>
      <c r="H298" s="246">
        <f>[2]Invoerenduet!$BI$27/10</f>
        <v>0</v>
      </c>
      <c r="I298" s="246">
        <f>[2]Invoerenduet!$BN$27/10</f>
        <v>0</v>
      </c>
      <c r="J298" s="246">
        <f>[2]Invoerenduet!$BS$27/10</f>
        <v>0</v>
      </c>
      <c r="K298" s="247">
        <f>[2]Invoerenduet!$BX$27</f>
        <v>0</v>
      </c>
      <c r="L298" s="235"/>
      <c r="M298" s="236"/>
    </row>
    <row r="299" spans="1:17" ht="12.75" customHeight="1">
      <c r="E299" s="232">
        <v>0.4</v>
      </c>
      <c r="J299" s="248"/>
      <c r="K299" s="249">
        <f>SUM(K294:K298)</f>
        <v>0</v>
      </c>
      <c r="L299" s="235">
        <f>[2]Invoerenduet!$CA$27</f>
        <v>0</v>
      </c>
      <c r="M299" s="236" t="s">
        <v>148</v>
      </c>
    </row>
    <row r="300" spans="1:17" ht="12.75" customHeight="1" thickBot="1">
      <c r="B300" s="238" t="s">
        <v>106</v>
      </c>
      <c r="C300" s="254">
        <f>[2]Invoerenduet!$E$27</f>
        <v>0</v>
      </c>
      <c r="D300" s="231"/>
      <c r="E300" s="231"/>
      <c r="F300" s="250"/>
      <c r="G300" s="250"/>
      <c r="H300" s="250"/>
      <c r="I300" s="251"/>
      <c r="K300" s="252" t="s">
        <v>104</v>
      </c>
      <c r="L300" s="253">
        <f>[2]Invoerenduet!$CE$27</f>
        <v>0</v>
      </c>
      <c r="M300" s="236" t="s">
        <v>105</v>
      </c>
    </row>
    <row r="301" spans="1:17" ht="12.75" customHeight="1" thickTop="1">
      <c r="B301" s="238" t="s">
        <v>108</v>
      </c>
      <c r="C301" s="254">
        <f>[2]Invoerenduet!$F$27</f>
        <v>0</v>
      </c>
      <c r="D301" s="231"/>
      <c r="E301" s="231"/>
      <c r="F301" s="250"/>
      <c r="G301" s="250"/>
      <c r="H301" s="250"/>
      <c r="I301" s="251"/>
      <c r="K301" s="252" t="s">
        <v>107</v>
      </c>
      <c r="L301" s="235">
        <f>[2]Invoerenduet!$CF$27</f>
        <v>0</v>
      </c>
      <c r="M301" s="210">
        <f>[2]Invoerenduet!$C$2</f>
        <v>100</v>
      </c>
      <c r="N301" s="255" t="s">
        <v>149</v>
      </c>
      <c r="O301" s="220">
        <f>[2]Invoerenduet!$CH$27</f>
        <v>0</v>
      </c>
      <c r="Q301" s="254">
        <f>[2]Invoerenduet!$CG$27</f>
        <v>6</v>
      </c>
    </row>
    <row r="302" spans="1:17" ht="12.75" customHeight="1" thickBot="1">
      <c r="A302" s="237"/>
      <c r="D302" s="231"/>
      <c r="E302" s="231"/>
      <c r="F302" s="250"/>
      <c r="G302" s="250"/>
      <c r="H302" s="250"/>
      <c r="I302" s="251"/>
      <c r="K302" s="252" t="s">
        <v>150</v>
      </c>
      <c r="L302" s="235">
        <f>[2]Invoerenduet!$S$27</f>
        <v>0</v>
      </c>
      <c r="M302" s="210">
        <f>[2]Invoerenduet!$C$1</f>
        <v>0</v>
      </c>
      <c r="N302" s="255" t="s">
        <v>149</v>
      </c>
      <c r="O302" s="220">
        <f>[2]Invoerenduet!$CI$27</f>
        <v>0</v>
      </c>
      <c r="P302" s="236" t="s">
        <v>142</v>
      </c>
      <c r="Q302" s="210" t="str">
        <f>[2]Invoerenduet!$T$27</f>
        <v/>
      </c>
    </row>
    <row r="303" spans="1:17" ht="12.75" customHeight="1" thickTop="1">
      <c r="A303" s="237"/>
      <c r="D303" s="231"/>
      <c r="E303" s="231"/>
      <c r="F303" s="250"/>
      <c r="G303" s="250"/>
      <c r="H303" s="250"/>
      <c r="I303" s="251"/>
      <c r="K303" s="252" t="s">
        <v>109</v>
      </c>
      <c r="L303" s="235"/>
      <c r="O303" s="256">
        <f>[2]Invoerenduet!$C$27</f>
        <v>0</v>
      </c>
      <c r="P303" s="241" t="s">
        <v>142</v>
      </c>
    </row>
    <row r="304" spans="1:17" ht="18" customHeight="1">
      <c r="C304" s="237"/>
      <c r="F304" s="257"/>
      <c r="G304" s="257"/>
      <c r="H304" s="257"/>
      <c r="I304" s="257"/>
      <c r="J304" s="257"/>
      <c r="K304" s="257"/>
      <c r="L304" s="235"/>
      <c r="O304" s="220"/>
    </row>
    <row r="305" spans="1:17">
      <c r="A305" s="230">
        <f>[2]Invoerenduet!$B$28</f>
        <v>6</v>
      </c>
      <c r="B305" s="231" t="str">
        <f>[2]Invoerenduet!$D$28</f>
        <v/>
      </c>
      <c r="C305" s="218"/>
      <c r="D305" s="210" t="s">
        <v>101</v>
      </c>
      <c r="E305" s="232">
        <v>0.3</v>
      </c>
      <c r="F305" s="233">
        <f>[2]Invoerenduet!$Z$28</f>
        <v>0</v>
      </c>
      <c r="G305" s="233">
        <f>[2]Invoerenduet!$AA$28</f>
        <v>0</v>
      </c>
      <c r="H305" s="233">
        <f>[2]Invoerenduet!$AB$28</f>
        <v>0</v>
      </c>
      <c r="I305" s="233">
        <f>[2]Invoerenduet!$AC$28</f>
        <v>0</v>
      </c>
      <c r="J305" s="233">
        <f>[2]Invoerenduet!$AD$28</f>
        <v>0</v>
      </c>
      <c r="K305" s="234">
        <f>[2]Invoerenduet!$AE$28</f>
        <v>0</v>
      </c>
      <c r="L305" s="235">
        <f>[2]Invoerenduet!$AF$28</f>
        <v>0</v>
      </c>
      <c r="M305" s="236" t="s">
        <v>142</v>
      </c>
    </row>
    <row r="306" spans="1:17">
      <c r="A306" s="237">
        <f>[2]Invoerenduet!$I$28</f>
        <v>0</v>
      </c>
      <c r="B306" s="231" t="str">
        <f>[2]Invoerenduet!$G$28</f>
        <v/>
      </c>
      <c r="C306" s="238">
        <f>[2]Invoerenduet!$H$28</f>
        <v>0</v>
      </c>
      <c r="D306" s="210" t="s">
        <v>102</v>
      </c>
      <c r="E306" s="232">
        <v>0.3</v>
      </c>
      <c r="F306" s="239">
        <f>[2]Invoerenduet!$AM$28</f>
        <v>0</v>
      </c>
      <c r="G306" s="239">
        <f>[2]Invoerenduet!$AN$28</f>
        <v>0</v>
      </c>
      <c r="H306" s="239">
        <f>[2]Invoerenduet!$AO$28</f>
        <v>0</v>
      </c>
      <c r="I306" s="239">
        <f>[2]Invoerenduet!$AP$28</f>
        <v>0</v>
      </c>
      <c r="J306" s="239">
        <f>[2]Invoerenduet!$AQ$28</f>
        <v>0</v>
      </c>
      <c r="K306" s="240">
        <f>[2]Invoerenduet!$AR$28</f>
        <v>0</v>
      </c>
      <c r="L306" s="235">
        <f>[2]Invoerenduet!$AS$28</f>
        <v>0</v>
      </c>
      <c r="M306" s="241" t="s">
        <v>142</v>
      </c>
    </row>
    <row r="307" spans="1:17">
      <c r="A307" s="237">
        <f>[2]Invoerenduet!$L$28</f>
        <v>0</v>
      </c>
      <c r="B307" s="231" t="str">
        <f>[2]Invoerenduet!$J$28</f>
        <v/>
      </c>
      <c r="C307" s="238">
        <f>[2]Invoerenduet!K$28</f>
        <v>0</v>
      </c>
      <c r="D307" s="242" t="s">
        <v>143</v>
      </c>
      <c r="E307" s="243">
        <f>[2]Invoerenduet!$BT$5</f>
        <v>2.5</v>
      </c>
      <c r="F307" s="244">
        <f>[2]Invoerenduet!$AU$28/10</f>
        <v>0</v>
      </c>
      <c r="G307" s="244">
        <f>[2]Invoerenduet!$AZ$28/10</f>
        <v>0</v>
      </c>
      <c r="H307" s="244">
        <f>[2]Invoerenduet!$BE$28/10</f>
        <v>0</v>
      </c>
      <c r="I307" s="244">
        <f>[2]Invoerenduet!$BJ$28/10</f>
        <v>0</v>
      </c>
      <c r="J307" s="244">
        <f>[2]Invoerenduet!$BO$28/10</f>
        <v>0</v>
      </c>
      <c r="K307" s="245">
        <f>[2]Invoerenduet!$BT$28</f>
        <v>0</v>
      </c>
      <c r="L307" s="235"/>
    </row>
    <row r="308" spans="1:17" ht="12.75" customHeight="1">
      <c r="A308" s="237">
        <f>[2]Invoerenduet!$O$28</f>
        <v>0</v>
      </c>
      <c r="B308" s="231" t="str">
        <f>[2]Invoerenduet!$M$28</f>
        <v/>
      </c>
      <c r="C308" s="238">
        <f>[2]Invoerenduet!$N$28</f>
        <v>0</v>
      </c>
      <c r="D308" s="242" t="s">
        <v>144</v>
      </c>
      <c r="E308" s="243">
        <f>[2]Invoerenduet!$BU$5</f>
        <v>2.4</v>
      </c>
      <c r="F308" s="244">
        <f>[2]Invoerenduet!$AV$28/10</f>
        <v>0</v>
      </c>
      <c r="G308" s="244">
        <f>[2]Invoerenduet!$BA$28/10</f>
        <v>0</v>
      </c>
      <c r="H308" s="244">
        <f>[2]Invoerenduet!$BF$28/10</f>
        <v>0</v>
      </c>
      <c r="I308" s="244">
        <f>[2]Invoerenduet!$BK$28/10</f>
        <v>0</v>
      </c>
      <c r="J308" s="244">
        <f>[2]Invoerenduet!$BP$28/10</f>
        <v>0</v>
      </c>
      <c r="K308" s="245">
        <f>[2]Invoerenduet!$BU$28</f>
        <v>0</v>
      </c>
    </row>
    <row r="309" spans="1:17" ht="12.75" customHeight="1">
      <c r="B309" s="225"/>
      <c r="C309" s="218"/>
      <c r="D309" s="242" t="s">
        <v>169</v>
      </c>
      <c r="E309" s="243">
        <f>[2]Invoerenduet!$BV$5</f>
        <v>2.6</v>
      </c>
      <c r="F309" s="244">
        <f>[2]Invoerenduet!$AW$28/10</f>
        <v>0</v>
      </c>
      <c r="G309" s="244">
        <f>[2]Invoerenduet!$BB$28/10</f>
        <v>0</v>
      </c>
      <c r="H309" s="244">
        <f>[2]Invoerenduet!$BG$28/10</f>
        <v>0</v>
      </c>
      <c r="I309" s="244">
        <f>[2]Invoerenduet!$BL$28/10</f>
        <v>0</v>
      </c>
      <c r="J309" s="244">
        <f>[2]Invoerenduet!$BQ$28/10</f>
        <v>0</v>
      </c>
      <c r="K309" s="245">
        <f>[2]Invoerenduet!$BV$28</f>
        <v>0</v>
      </c>
      <c r="L309" s="235"/>
    </row>
    <row r="310" spans="1:17" ht="12.75" customHeight="1">
      <c r="D310" s="242" t="s">
        <v>146</v>
      </c>
      <c r="E310" s="243">
        <f>[2]Invoerenduet!$BW$5</f>
        <v>2.7</v>
      </c>
      <c r="F310" s="244">
        <f>[2]Invoerenduet!$AX$28/10</f>
        <v>0</v>
      </c>
      <c r="G310" s="244">
        <f>[2]Invoerenduet!$BC$28/10</f>
        <v>0</v>
      </c>
      <c r="H310" s="244">
        <f>[2]Invoerenduet!$BH$28/10</f>
        <v>0</v>
      </c>
      <c r="I310" s="244">
        <f>[2]Invoerenduet!$BM$28/10</f>
        <v>0</v>
      </c>
      <c r="J310" s="244">
        <f>[2]Invoerenduet!$BR$28/10</f>
        <v>0</v>
      </c>
      <c r="K310" s="245">
        <f>[2]Invoerenduet!$BW$28</f>
        <v>0</v>
      </c>
      <c r="L310" s="235"/>
    </row>
    <row r="311" spans="1:17" ht="12.75" customHeight="1">
      <c r="D311" s="242" t="s">
        <v>147</v>
      </c>
      <c r="E311" s="243">
        <f>[2]Invoerenduet!$BX$5</f>
        <v>2.1</v>
      </c>
      <c r="F311" s="246">
        <f>[2]Invoerenduet!$AY$28/10</f>
        <v>0</v>
      </c>
      <c r="G311" s="246">
        <f>[2]Invoerenduet!$BD$28/10</f>
        <v>0</v>
      </c>
      <c r="H311" s="246">
        <f>[2]Invoerenduet!$BI$28/10</f>
        <v>0</v>
      </c>
      <c r="I311" s="246">
        <f>[2]Invoerenduet!$BN$28/10</f>
        <v>0</v>
      </c>
      <c r="J311" s="246">
        <f>[2]Invoerenduet!$BS$28/10</f>
        <v>0</v>
      </c>
      <c r="K311" s="247">
        <f>[2]Invoerenduet!$BX$28</f>
        <v>0</v>
      </c>
      <c r="L311" s="235"/>
      <c r="M311" s="236"/>
    </row>
    <row r="312" spans="1:17" ht="12.75" customHeight="1">
      <c r="E312" s="232">
        <v>0.4</v>
      </c>
      <c r="J312" s="248"/>
      <c r="K312" s="249">
        <f>SUM(K307:K311)</f>
        <v>0</v>
      </c>
      <c r="L312" s="235">
        <f>[2]Invoerenduet!$CA$28</f>
        <v>0</v>
      </c>
      <c r="M312" s="236" t="s">
        <v>148</v>
      </c>
    </row>
    <row r="313" spans="1:17" ht="12.75" customHeight="1" thickBot="1">
      <c r="B313" s="238" t="s">
        <v>106</v>
      </c>
      <c r="C313" s="254">
        <f>[2]Invoerenduet!$E$28</f>
        <v>0</v>
      </c>
      <c r="D313" s="231"/>
      <c r="E313" s="231"/>
      <c r="F313" s="250"/>
      <c r="G313" s="250"/>
      <c r="H313" s="250"/>
      <c r="I313" s="251"/>
      <c r="K313" s="252" t="s">
        <v>104</v>
      </c>
      <c r="L313" s="253">
        <f>[2]Invoerenduet!$CE$28</f>
        <v>0</v>
      </c>
      <c r="M313" s="236" t="s">
        <v>105</v>
      </c>
    </row>
    <row r="314" spans="1:17" ht="12.75" customHeight="1" thickTop="1">
      <c r="B314" s="238" t="s">
        <v>108</v>
      </c>
      <c r="C314" s="254">
        <f>[2]Invoerenduet!$F$28</f>
        <v>0</v>
      </c>
      <c r="D314" s="231"/>
      <c r="E314" s="231"/>
      <c r="F314" s="250"/>
      <c r="G314" s="250"/>
      <c r="H314" s="250"/>
      <c r="I314" s="251"/>
      <c r="K314" s="252" t="s">
        <v>107</v>
      </c>
      <c r="L314" s="235">
        <f>[2]Invoerenduet!$CF$28</f>
        <v>0</v>
      </c>
      <c r="M314" s="210">
        <f>[2]Invoerenduet!$C$2</f>
        <v>100</v>
      </c>
      <c r="N314" s="255" t="s">
        <v>149</v>
      </c>
      <c r="O314" s="220">
        <f>[2]Invoerenduet!$CH$28</f>
        <v>0</v>
      </c>
      <c r="Q314" s="254">
        <f>[2]Invoerenduet!$CG$28</f>
        <v>6</v>
      </c>
    </row>
    <row r="315" spans="1:17" ht="12.75" customHeight="1" thickBot="1">
      <c r="A315" s="237"/>
      <c r="D315" s="231"/>
      <c r="E315" s="231"/>
      <c r="F315" s="250"/>
      <c r="G315" s="250"/>
      <c r="H315" s="250"/>
      <c r="I315" s="251"/>
      <c r="K315" s="252" t="s">
        <v>150</v>
      </c>
      <c r="L315" s="235">
        <f>[2]Invoerenduet!$S$28</f>
        <v>0</v>
      </c>
      <c r="M315" s="210">
        <f>[2]Invoerenduet!$C$1</f>
        <v>0</v>
      </c>
      <c r="N315" s="255" t="s">
        <v>149</v>
      </c>
      <c r="O315" s="220">
        <f>[2]Invoerenduet!$CI$28</f>
        <v>0</v>
      </c>
      <c r="P315" s="236" t="s">
        <v>142</v>
      </c>
      <c r="Q315" s="210" t="str">
        <f>[2]Invoerenduet!$T$28</f>
        <v/>
      </c>
    </row>
    <row r="316" spans="1:17" ht="12.75" customHeight="1" thickTop="1">
      <c r="A316" s="237"/>
      <c r="D316" s="231"/>
      <c r="E316" s="231"/>
      <c r="F316" s="250"/>
      <c r="G316" s="250"/>
      <c r="H316" s="250"/>
      <c r="I316" s="251"/>
      <c r="K316" s="252" t="s">
        <v>109</v>
      </c>
      <c r="L316" s="235"/>
      <c r="O316" s="256">
        <f>[2]Invoerenduet!$C$28</f>
        <v>0</v>
      </c>
      <c r="P316" s="241" t="s">
        <v>142</v>
      </c>
    </row>
    <row r="317" spans="1:17" ht="18" customHeight="1">
      <c r="C317" s="237"/>
      <c r="F317" s="257"/>
      <c r="G317" s="257"/>
      <c r="H317" s="257"/>
      <c r="I317" s="257"/>
      <c r="J317" s="257"/>
      <c r="K317" s="257"/>
      <c r="L317" s="235"/>
      <c r="O317" s="220"/>
    </row>
    <row r="318" spans="1:17">
      <c r="A318" s="230">
        <f>[2]Invoerenduet!$B$29</f>
        <v>6</v>
      </c>
      <c r="B318" s="231" t="str">
        <f>[2]Invoerenduet!$D$29</f>
        <v/>
      </c>
      <c r="C318" s="218"/>
      <c r="D318" s="210" t="s">
        <v>101</v>
      </c>
      <c r="E318" s="232">
        <v>0.3</v>
      </c>
      <c r="F318" s="233">
        <f>[2]Invoerenduet!$Z$29</f>
        <v>0</v>
      </c>
      <c r="G318" s="233">
        <f>[2]Invoerenduet!$AA$29</f>
        <v>0</v>
      </c>
      <c r="H318" s="233">
        <f>[2]Invoerenduet!$AB$29</f>
        <v>0</v>
      </c>
      <c r="I318" s="233">
        <f>[2]Invoerenduet!$AC$29</f>
        <v>0</v>
      </c>
      <c r="J318" s="233">
        <f>[2]Invoerenduet!$AD$29</f>
        <v>0</v>
      </c>
      <c r="K318" s="234">
        <f>[2]Invoerenduet!$AE$29</f>
        <v>0</v>
      </c>
      <c r="L318" s="235">
        <f>[2]Invoerenduet!$AF$29</f>
        <v>0</v>
      </c>
      <c r="M318" s="236" t="s">
        <v>142</v>
      </c>
    </row>
    <row r="319" spans="1:17">
      <c r="A319" s="237">
        <f>[2]Invoerenduet!$I$29</f>
        <v>0</v>
      </c>
      <c r="B319" s="231" t="str">
        <f>[2]Invoerenduet!$G$29</f>
        <v/>
      </c>
      <c r="C319" s="238">
        <f>[2]Invoerenduet!$H$29</f>
        <v>0</v>
      </c>
      <c r="D319" s="210" t="s">
        <v>102</v>
      </c>
      <c r="E319" s="232">
        <v>0.3</v>
      </c>
      <c r="F319" s="239">
        <f>[2]Invoerenduet!$AM$29</f>
        <v>0</v>
      </c>
      <c r="G319" s="239">
        <f>[2]Invoerenduet!$AN$29</f>
        <v>0</v>
      </c>
      <c r="H319" s="239">
        <f>[2]Invoerenduet!$AO$29</f>
        <v>0</v>
      </c>
      <c r="I319" s="239">
        <f>[2]Invoerenduet!$AP$29</f>
        <v>0</v>
      </c>
      <c r="J319" s="239">
        <f>[2]Invoerenduet!$AQ$29</f>
        <v>0</v>
      </c>
      <c r="K319" s="240">
        <f>[2]Invoerenduet!$AR$29</f>
        <v>0</v>
      </c>
      <c r="L319" s="235">
        <f>[2]Invoerenduet!$AS$29</f>
        <v>0</v>
      </c>
      <c r="M319" s="241" t="s">
        <v>142</v>
      </c>
    </row>
    <row r="320" spans="1:17">
      <c r="A320" s="237">
        <f>[2]Invoerenduet!$L$29</f>
        <v>0</v>
      </c>
      <c r="B320" s="231" t="str">
        <f>[2]Invoerenduet!$J$29</f>
        <v/>
      </c>
      <c r="C320" s="238">
        <f>[2]Invoerenduet!K$29</f>
        <v>0</v>
      </c>
      <c r="D320" s="242" t="s">
        <v>143</v>
      </c>
      <c r="E320" s="243">
        <f>[2]Invoerenduet!$BT$5</f>
        <v>2.5</v>
      </c>
      <c r="F320" s="244">
        <f>[2]Invoerenduet!$AU$29/10</f>
        <v>0</v>
      </c>
      <c r="G320" s="244">
        <f>[2]Invoerenduet!$AZ$29/10</f>
        <v>0</v>
      </c>
      <c r="H320" s="244">
        <f>[2]Invoerenduet!$BE$29/10</f>
        <v>0</v>
      </c>
      <c r="I320" s="244">
        <f>[2]Invoerenduet!$BJ$29/10</f>
        <v>0</v>
      </c>
      <c r="J320" s="244">
        <f>[2]Invoerenduet!$BO$29/10</f>
        <v>0</v>
      </c>
      <c r="K320" s="245">
        <f>[2]Invoerenduet!$BT$29</f>
        <v>0</v>
      </c>
      <c r="L320" s="235"/>
    </row>
    <row r="321" spans="1:17" ht="12.75" customHeight="1">
      <c r="A321" s="237">
        <f>[2]Invoerenduet!$O$29</f>
        <v>0</v>
      </c>
      <c r="B321" s="231" t="str">
        <f>[2]Invoerenduet!$M$29</f>
        <v/>
      </c>
      <c r="C321" s="238">
        <f>[2]Invoerenduet!$N$29</f>
        <v>0</v>
      </c>
      <c r="D321" s="242" t="s">
        <v>144</v>
      </c>
      <c r="E321" s="243">
        <f>[2]Invoerenduet!$BU$5</f>
        <v>2.4</v>
      </c>
      <c r="F321" s="244">
        <f>[2]Invoerenduet!$AV$29/10</f>
        <v>0</v>
      </c>
      <c r="G321" s="244">
        <f>[2]Invoerenduet!$BA$29/10</f>
        <v>0</v>
      </c>
      <c r="H321" s="244">
        <f>[2]Invoerenduet!$BF$29/10</f>
        <v>0</v>
      </c>
      <c r="I321" s="244">
        <f>[2]Invoerenduet!$BK$29/10</f>
        <v>0</v>
      </c>
      <c r="J321" s="244">
        <f>[2]Invoerenduet!$BP$29/10</f>
        <v>0</v>
      </c>
      <c r="K321" s="245">
        <f>[2]Invoerenduet!$BU$29</f>
        <v>0</v>
      </c>
    </row>
    <row r="322" spans="1:17" ht="12.75" customHeight="1">
      <c r="B322" s="225"/>
      <c r="C322" s="218"/>
      <c r="D322" s="242" t="s">
        <v>169</v>
      </c>
      <c r="E322" s="243">
        <f>[2]Invoerenduet!$BV$5</f>
        <v>2.6</v>
      </c>
      <c r="F322" s="244">
        <f>[2]Invoerenduet!$AW$29/10</f>
        <v>0</v>
      </c>
      <c r="G322" s="244">
        <f>[2]Invoerenduet!$BB$29/10</f>
        <v>0</v>
      </c>
      <c r="H322" s="244">
        <f>[2]Invoerenduet!$BG$29/10</f>
        <v>0</v>
      </c>
      <c r="I322" s="244">
        <f>[2]Invoerenduet!$BL$29/10</f>
        <v>0</v>
      </c>
      <c r="J322" s="244">
        <f>[2]Invoerenduet!$BQ$29/10</f>
        <v>0</v>
      </c>
      <c r="K322" s="245">
        <f>[2]Invoerenduet!$BV$29</f>
        <v>0</v>
      </c>
      <c r="L322" s="235"/>
    </row>
    <row r="323" spans="1:17" ht="12.75" customHeight="1">
      <c r="D323" s="242" t="s">
        <v>146</v>
      </c>
      <c r="E323" s="243">
        <f>[2]Invoerenduet!$BW$5</f>
        <v>2.7</v>
      </c>
      <c r="F323" s="244">
        <f>[2]Invoerenduet!$AX$29/10</f>
        <v>0</v>
      </c>
      <c r="G323" s="244">
        <f>[2]Invoerenduet!$BC$29/10</f>
        <v>0</v>
      </c>
      <c r="H323" s="244">
        <f>[2]Invoerenduet!$BH$29/10</f>
        <v>0</v>
      </c>
      <c r="I323" s="244">
        <f>[2]Invoerenduet!$BM$29/10</f>
        <v>0</v>
      </c>
      <c r="J323" s="244">
        <f>[2]Invoerenduet!$BR$29/10</f>
        <v>0</v>
      </c>
      <c r="K323" s="245">
        <f>[2]Invoerenduet!$BW$29</f>
        <v>0</v>
      </c>
      <c r="L323" s="235"/>
    </row>
    <row r="324" spans="1:17" ht="12.75" customHeight="1">
      <c r="D324" s="242" t="s">
        <v>147</v>
      </c>
      <c r="E324" s="243">
        <f>[2]Invoerenduet!$BX$5</f>
        <v>2.1</v>
      </c>
      <c r="F324" s="246">
        <f>[2]Invoerenduet!$AY$29/10</f>
        <v>0</v>
      </c>
      <c r="G324" s="246">
        <f>[2]Invoerenduet!$BD$29/10</f>
        <v>0</v>
      </c>
      <c r="H324" s="246">
        <f>[2]Invoerenduet!$BI$29/10</f>
        <v>0</v>
      </c>
      <c r="I324" s="246">
        <f>[2]Invoerenduet!$BN$29/10</f>
        <v>0</v>
      </c>
      <c r="J324" s="246">
        <f>[2]Invoerenduet!$BS$29/10</f>
        <v>0</v>
      </c>
      <c r="K324" s="247">
        <f>[2]Invoerenduet!$BX$29</f>
        <v>0</v>
      </c>
      <c r="L324" s="235"/>
      <c r="M324" s="236"/>
    </row>
    <row r="325" spans="1:17" ht="12.75" customHeight="1">
      <c r="E325" s="232">
        <v>0.4</v>
      </c>
      <c r="J325" s="248"/>
      <c r="K325" s="249">
        <f>SUM(K320:K324)</f>
        <v>0</v>
      </c>
      <c r="L325" s="235">
        <f>[2]Invoerenduet!$CA$29</f>
        <v>0</v>
      </c>
      <c r="M325" s="236" t="s">
        <v>148</v>
      </c>
    </row>
    <row r="326" spans="1:17" ht="12.75" customHeight="1" thickBot="1">
      <c r="B326" s="238" t="s">
        <v>106</v>
      </c>
      <c r="C326" s="254">
        <f>[2]Invoerenduet!$E$29</f>
        <v>0</v>
      </c>
      <c r="D326" s="231"/>
      <c r="E326" s="231"/>
      <c r="F326" s="250"/>
      <c r="G326" s="250"/>
      <c r="H326" s="250"/>
      <c r="I326" s="251"/>
      <c r="K326" s="252" t="s">
        <v>104</v>
      </c>
      <c r="L326" s="253">
        <f>[2]Invoerenduet!$CE$29</f>
        <v>0</v>
      </c>
      <c r="M326" s="236" t="s">
        <v>105</v>
      </c>
    </row>
    <row r="327" spans="1:17" ht="12.75" customHeight="1" thickTop="1">
      <c r="B327" s="238" t="s">
        <v>108</v>
      </c>
      <c r="C327" s="254">
        <f>[2]Invoerenduet!$F$29</f>
        <v>0</v>
      </c>
      <c r="D327" s="231"/>
      <c r="E327" s="231"/>
      <c r="F327" s="250"/>
      <c r="G327" s="250"/>
      <c r="H327" s="250"/>
      <c r="I327" s="251"/>
      <c r="K327" s="252" t="s">
        <v>107</v>
      </c>
      <c r="L327" s="235">
        <f>[2]Invoerenduet!$CF$29</f>
        <v>0</v>
      </c>
      <c r="M327" s="210">
        <f>[2]Invoerenduet!$C$2</f>
        <v>100</v>
      </c>
      <c r="N327" s="255" t="s">
        <v>149</v>
      </c>
      <c r="O327" s="220">
        <f>[2]Invoerenduet!$CH$29</f>
        <v>0</v>
      </c>
      <c r="Q327" s="254">
        <f>[2]Invoerenduet!$CG$29</f>
        <v>6</v>
      </c>
    </row>
    <row r="328" spans="1:17" ht="12.75" customHeight="1" thickBot="1">
      <c r="A328" s="237"/>
      <c r="D328" s="231"/>
      <c r="E328" s="231"/>
      <c r="F328" s="250"/>
      <c r="G328" s="250"/>
      <c r="H328" s="250"/>
      <c r="I328" s="251"/>
      <c r="K328" s="252" t="s">
        <v>150</v>
      </c>
      <c r="L328" s="235">
        <f>[2]Invoerenduet!$S$29</f>
        <v>0</v>
      </c>
      <c r="M328" s="210">
        <f>[2]Invoerenduet!$C$1</f>
        <v>0</v>
      </c>
      <c r="N328" s="255" t="s">
        <v>149</v>
      </c>
      <c r="O328" s="220">
        <f>[2]Invoerenduet!$CI$29</f>
        <v>0</v>
      </c>
      <c r="P328" s="236" t="s">
        <v>142</v>
      </c>
      <c r="Q328" s="210" t="str">
        <f>[2]Invoerenduet!$T$29</f>
        <v/>
      </c>
    </row>
    <row r="329" spans="1:17" ht="12.75" customHeight="1" thickTop="1">
      <c r="A329" s="237"/>
      <c r="D329" s="231"/>
      <c r="E329" s="231"/>
      <c r="F329" s="250"/>
      <c r="G329" s="250"/>
      <c r="H329" s="250"/>
      <c r="I329" s="251"/>
      <c r="K329" s="252" t="s">
        <v>109</v>
      </c>
      <c r="L329" s="235"/>
      <c r="O329" s="256">
        <f>[2]Invoerenduet!$C$29</f>
        <v>0</v>
      </c>
      <c r="P329" s="241" t="s">
        <v>142</v>
      </c>
    </row>
    <row r="330" spans="1:17" ht="18" customHeight="1">
      <c r="C330" s="237"/>
      <c r="F330" s="257"/>
      <c r="G330" s="257"/>
      <c r="H330" s="257"/>
      <c r="I330" s="257"/>
      <c r="J330" s="257"/>
      <c r="K330" s="257"/>
      <c r="L330" s="235"/>
      <c r="O330" s="220"/>
    </row>
    <row r="331" spans="1:17">
      <c r="A331" s="230">
        <f>[2]Invoerenduet!$B$30</f>
        <v>6</v>
      </c>
      <c r="B331" s="231" t="str">
        <f>[2]Invoerenduet!$D$30</f>
        <v/>
      </c>
      <c r="C331" s="218"/>
      <c r="D331" s="210" t="s">
        <v>101</v>
      </c>
      <c r="E331" s="232">
        <v>0.3</v>
      </c>
      <c r="F331" s="233">
        <f>[2]Invoerenduet!$Z$30</f>
        <v>0</v>
      </c>
      <c r="G331" s="233">
        <f>[2]Invoerenduet!$AA$30</f>
        <v>0</v>
      </c>
      <c r="H331" s="233">
        <f>[2]Invoerenduet!$AB$30</f>
        <v>0</v>
      </c>
      <c r="I331" s="233">
        <f>[2]Invoerenduet!$AC$30</f>
        <v>0</v>
      </c>
      <c r="J331" s="233">
        <f>[2]Invoerenduet!$AD$30</f>
        <v>0</v>
      </c>
      <c r="K331" s="234">
        <f>[2]Invoerenduet!$AE$30</f>
        <v>0</v>
      </c>
      <c r="L331" s="235">
        <f>[2]Invoerenduet!$AF$30</f>
        <v>0</v>
      </c>
      <c r="M331" s="236" t="s">
        <v>142</v>
      </c>
    </row>
    <row r="332" spans="1:17">
      <c r="A332" s="237">
        <f>[2]Invoerenduet!$I$30</f>
        <v>0</v>
      </c>
      <c r="B332" s="231" t="str">
        <f>[2]Invoerenduet!$G$30</f>
        <v/>
      </c>
      <c r="C332" s="238">
        <f>[2]Invoerenduet!$H$30</f>
        <v>0</v>
      </c>
      <c r="D332" s="210" t="s">
        <v>102</v>
      </c>
      <c r="E332" s="232">
        <v>0.3</v>
      </c>
      <c r="F332" s="239">
        <f>[2]Invoerenduet!$AM$30</f>
        <v>0</v>
      </c>
      <c r="G332" s="239">
        <f>[2]Invoerenduet!$AN$30</f>
        <v>0</v>
      </c>
      <c r="H332" s="239">
        <f>[2]Invoerenduet!$AO$30</f>
        <v>0</v>
      </c>
      <c r="I332" s="239">
        <f>[2]Invoerenduet!$AP$30</f>
        <v>0</v>
      </c>
      <c r="J332" s="239">
        <f>[2]Invoerenduet!$AQ$30</f>
        <v>0</v>
      </c>
      <c r="K332" s="240">
        <f>[2]Invoerenduet!$AR$30</f>
        <v>0</v>
      </c>
      <c r="L332" s="235">
        <f>[2]Invoerenduet!$AS$30</f>
        <v>0</v>
      </c>
      <c r="M332" s="241" t="s">
        <v>142</v>
      </c>
    </row>
    <row r="333" spans="1:17">
      <c r="A333" s="237">
        <f>[2]Invoerenduet!$L$30</f>
        <v>0</v>
      </c>
      <c r="B333" s="231" t="str">
        <f>[2]Invoerenduet!$J$30</f>
        <v/>
      </c>
      <c r="C333" s="238">
        <f>[2]Invoerenduet!K$30</f>
        <v>0</v>
      </c>
      <c r="D333" s="242" t="s">
        <v>143</v>
      </c>
      <c r="E333" s="243">
        <f>[2]Invoerenduet!$BT$5</f>
        <v>2.5</v>
      </c>
      <c r="F333" s="244">
        <f>[2]Invoerenduet!$AU$30/10</f>
        <v>0</v>
      </c>
      <c r="G333" s="244">
        <f>[2]Invoerenduet!$AZ$30/10</f>
        <v>0</v>
      </c>
      <c r="H333" s="244">
        <f>[2]Invoerenduet!$BE$30/10</f>
        <v>0</v>
      </c>
      <c r="I333" s="244">
        <f>[2]Invoerenduet!$BJ$30/10</f>
        <v>0</v>
      </c>
      <c r="J333" s="244">
        <f>[2]Invoerenduet!$BO$30/10</f>
        <v>0</v>
      </c>
      <c r="K333" s="245">
        <f>[2]Invoerenduet!$BT$30</f>
        <v>0</v>
      </c>
      <c r="L333" s="235"/>
    </row>
    <row r="334" spans="1:17" ht="12.75" customHeight="1">
      <c r="A334" s="237">
        <f>[2]Invoerenduet!$O$30</f>
        <v>0</v>
      </c>
      <c r="B334" s="231" t="str">
        <f>[2]Invoerenduet!$M$30</f>
        <v/>
      </c>
      <c r="C334" s="238">
        <f>[2]Invoerenduet!$N$30</f>
        <v>0</v>
      </c>
      <c r="D334" s="242" t="s">
        <v>144</v>
      </c>
      <c r="E334" s="243">
        <f>[2]Invoerenduet!$BU$5</f>
        <v>2.4</v>
      </c>
      <c r="F334" s="244">
        <f>[2]Invoerenduet!$AV$30/10</f>
        <v>0</v>
      </c>
      <c r="G334" s="244">
        <f>[2]Invoerenduet!$BA$30/10</f>
        <v>0</v>
      </c>
      <c r="H334" s="244">
        <f>[2]Invoerenduet!$BF$30/10</f>
        <v>0</v>
      </c>
      <c r="I334" s="244">
        <f>[2]Invoerenduet!$BK$30/10</f>
        <v>0</v>
      </c>
      <c r="J334" s="244">
        <f>[2]Invoerenduet!$BP$30/10</f>
        <v>0</v>
      </c>
      <c r="K334" s="245">
        <f>[2]Invoerenduet!$BU$30</f>
        <v>0</v>
      </c>
    </row>
    <row r="335" spans="1:17" ht="12.75" customHeight="1">
      <c r="B335" s="225"/>
      <c r="C335" s="218"/>
      <c r="D335" s="242" t="s">
        <v>169</v>
      </c>
      <c r="E335" s="243">
        <f>[2]Invoerenduet!$BV$5</f>
        <v>2.6</v>
      </c>
      <c r="F335" s="244">
        <f>[2]Invoerenduet!$AW$30/10</f>
        <v>0</v>
      </c>
      <c r="G335" s="244">
        <f>[2]Invoerenduet!$BB$30/10</f>
        <v>0</v>
      </c>
      <c r="H335" s="244">
        <f>[2]Invoerenduet!$BG$30/10</f>
        <v>0</v>
      </c>
      <c r="I335" s="244">
        <f>[2]Invoerenduet!$BL$30/10</f>
        <v>0</v>
      </c>
      <c r="J335" s="244">
        <f>[2]Invoerenduet!$BQ$30/10</f>
        <v>0</v>
      </c>
      <c r="K335" s="245">
        <f>[2]Invoerenduet!$BV$30</f>
        <v>0</v>
      </c>
      <c r="L335" s="235"/>
    </row>
    <row r="336" spans="1:17" ht="12.75" customHeight="1">
      <c r="D336" s="242" t="s">
        <v>146</v>
      </c>
      <c r="E336" s="243">
        <f>[2]Invoerenduet!$BW$5</f>
        <v>2.7</v>
      </c>
      <c r="F336" s="244">
        <f>[2]Invoerenduet!$AX$30/10</f>
        <v>0</v>
      </c>
      <c r="G336" s="244">
        <f>[2]Invoerenduet!$BC$30/10</f>
        <v>0</v>
      </c>
      <c r="H336" s="244">
        <f>[2]Invoerenduet!$BH$30/10</f>
        <v>0</v>
      </c>
      <c r="I336" s="244">
        <f>[2]Invoerenduet!$BM$30/10</f>
        <v>0</v>
      </c>
      <c r="J336" s="244">
        <f>[2]Invoerenduet!$BR$30/10</f>
        <v>0</v>
      </c>
      <c r="K336" s="245">
        <f>[2]Invoerenduet!$BW$30</f>
        <v>0</v>
      </c>
      <c r="L336" s="235"/>
    </row>
    <row r="337" spans="1:17" ht="12.75" customHeight="1">
      <c r="D337" s="242" t="s">
        <v>147</v>
      </c>
      <c r="E337" s="243">
        <f>[2]Invoerenduet!$BX$5</f>
        <v>2.1</v>
      </c>
      <c r="F337" s="246">
        <f>[2]Invoerenduet!$AY$30/10</f>
        <v>0</v>
      </c>
      <c r="G337" s="246">
        <f>[2]Invoerenduet!$BD$30/10</f>
        <v>0</v>
      </c>
      <c r="H337" s="246">
        <f>[2]Invoerenduet!$BI$30/10</f>
        <v>0</v>
      </c>
      <c r="I337" s="246">
        <f>[2]Invoerenduet!$BN$30/10</f>
        <v>0</v>
      </c>
      <c r="J337" s="246">
        <f>[2]Invoerenduet!$BS$30/10</f>
        <v>0</v>
      </c>
      <c r="K337" s="247">
        <f>[2]Invoerenduet!$BX$30</f>
        <v>0</v>
      </c>
      <c r="L337" s="235"/>
      <c r="M337" s="236"/>
    </row>
    <row r="338" spans="1:17" ht="12.75" customHeight="1">
      <c r="E338" s="232">
        <v>0.4</v>
      </c>
      <c r="J338" s="248"/>
      <c r="K338" s="249">
        <f>SUM(K333:K337)</f>
        <v>0</v>
      </c>
      <c r="L338" s="235">
        <f>[2]Invoerenduet!$CA$30</f>
        <v>0</v>
      </c>
      <c r="M338" s="236" t="s">
        <v>148</v>
      </c>
    </row>
    <row r="339" spans="1:17" ht="12.75" customHeight="1" thickBot="1">
      <c r="B339" s="238" t="s">
        <v>106</v>
      </c>
      <c r="C339" s="210">
        <f>[2]Invoerenduet!$E$30</f>
        <v>0</v>
      </c>
      <c r="D339" s="231"/>
      <c r="E339" s="231"/>
      <c r="F339" s="250"/>
      <c r="G339" s="250"/>
      <c r="H339" s="250"/>
      <c r="I339" s="251"/>
      <c r="K339" s="252" t="s">
        <v>104</v>
      </c>
      <c r="L339" s="253">
        <f>[2]Invoerenduet!$CE$30</f>
        <v>0</v>
      </c>
      <c r="M339" s="236" t="s">
        <v>105</v>
      </c>
    </row>
    <row r="340" spans="1:17" ht="12.75" customHeight="1" thickTop="1">
      <c r="B340" s="238" t="s">
        <v>108</v>
      </c>
      <c r="C340" s="254">
        <f>[2]Invoerenduet!$F$30</f>
        <v>0</v>
      </c>
      <c r="D340" s="231"/>
      <c r="E340" s="231"/>
      <c r="F340" s="250"/>
      <c r="G340" s="250"/>
      <c r="H340" s="250"/>
      <c r="I340" s="251"/>
      <c r="K340" s="252" t="s">
        <v>107</v>
      </c>
      <c r="L340" s="235">
        <f>[2]Invoerenduet!$CF$30</f>
        <v>0</v>
      </c>
      <c r="M340" s="210">
        <f>[2]Invoerenduet!$C$2</f>
        <v>100</v>
      </c>
      <c r="N340" s="255" t="s">
        <v>149</v>
      </c>
      <c r="O340" s="220">
        <f>[2]Invoerenduet!$CH$30</f>
        <v>0</v>
      </c>
      <c r="Q340" s="254">
        <f>[2]Invoerenduet!$CG$30</f>
        <v>6</v>
      </c>
    </row>
    <row r="341" spans="1:17" ht="12.75" customHeight="1" thickBot="1">
      <c r="A341" s="237"/>
      <c r="D341" s="231"/>
      <c r="E341" s="231"/>
      <c r="F341" s="250"/>
      <c r="G341" s="250"/>
      <c r="H341" s="250"/>
      <c r="I341" s="251"/>
      <c r="K341" s="252" t="s">
        <v>150</v>
      </c>
      <c r="L341" s="235">
        <f>[2]Invoerenduet!$S$30</f>
        <v>0</v>
      </c>
      <c r="M341" s="210">
        <f>[2]Invoerenduet!$C$1</f>
        <v>0</v>
      </c>
      <c r="N341" s="255" t="s">
        <v>149</v>
      </c>
      <c r="O341" s="220">
        <f>[2]Invoerenduet!$CI$30</f>
        <v>0</v>
      </c>
      <c r="P341" s="236" t="s">
        <v>142</v>
      </c>
      <c r="Q341" s="210">
        <f>[2]Invoerenduet!$T$30</f>
        <v>0</v>
      </c>
    </row>
    <row r="342" spans="1:17" ht="12.75" customHeight="1" thickTop="1">
      <c r="A342" s="237"/>
      <c r="D342" s="231"/>
      <c r="E342" s="231"/>
      <c r="F342" s="250"/>
      <c r="G342" s="250"/>
      <c r="H342" s="250"/>
      <c r="I342" s="251"/>
      <c r="K342" s="252" t="s">
        <v>109</v>
      </c>
      <c r="L342" s="235"/>
      <c r="O342" s="256">
        <f>[2]Invoerenduet!$C$30</f>
        <v>0</v>
      </c>
      <c r="P342" s="241" t="s">
        <v>142</v>
      </c>
    </row>
    <row r="343" spans="1:17" ht="18" customHeight="1">
      <c r="C343" s="237"/>
      <c r="F343" s="257"/>
      <c r="G343" s="257"/>
      <c r="H343" s="257"/>
      <c r="I343" s="257"/>
      <c r="J343" s="257"/>
      <c r="K343" s="257"/>
      <c r="L343" s="235"/>
      <c r="O343" s="220"/>
    </row>
    <row r="344" spans="1:17">
      <c r="A344" s="230">
        <f>[2]Invoerenduet!$B$31</f>
        <v>6</v>
      </c>
      <c r="B344" s="231" t="str">
        <f>[2]Invoerenduet!$D$31</f>
        <v/>
      </c>
      <c r="C344" s="218"/>
      <c r="D344" s="210" t="s">
        <v>101</v>
      </c>
      <c r="E344" s="232">
        <v>0.3</v>
      </c>
      <c r="F344" s="233">
        <f>[2]Invoerenduet!$Z$31</f>
        <v>0</v>
      </c>
      <c r="G344" s="233">
        <f>[2]Invoerenduet!$AA$31</f>
        <v>0</v>
      </c>
      <c r="H344" s="233">
        <f>[2]Invoerenduet!$AB$31</f>
        <v>0</v>
      </c>
      <c r="I344" s="233">
        <f>[2]Invoerenduet!$AC$31</f>
        <v>0</v>
      </c>
      <c r="J344" s="233">
        <f>[2]Invoerenduet!$AD$31</f>
        <v>0</v>
      </c>
      <c r="K344" s="234">
        <f>[2]Invoerenduet!$AE$31</f>
        <v>0</v>
      </c>
      <c r="L344" s="235">
        <f>[2]Invoerenduet!$AF$31</f>
        <v>0</v>
      </c>
      <c r="M344" s="236" t="s">
        <v>142</v>
      </c>
    </row>
    <row r="345" spans="1:17">
      <c r="A345" s="237">
        <f>[2]Invoerenduet!$I$31</f>
        <v>0</v>
      </c>
      <c r="B345" s="231" t="str">
        <f>[2]Invoerenduet!$G$31</f>
        <v/>
      </c>
      <c r="C345" s="238">
        <f>[2]Invoerenduet!$H$31</f>
        <v>0</v>
      </c>
      <c r="D345" s="210" t="s">
        <v>102</v>
      </c>
      <c r="E345" s="232">
        <v>0.3</v>
      </c>
      <c r="F345" s="239">
        <f>[2]Invoerenduet!$AM$31</f>
        <v>0</v>
      </c>
      <c r="G345" s="239">
        <f>[2]Invoerenduet!$AN$31</f>
        <v>0</v>
      </c>
      <c r="H345" s="239">
        <f>[2]Invoerenduet!$AO$31</f>
        <v>0</v>
      </c>
      <c r="I345" s="239">
        <f>[2]Invoerenduet!$AP$31</f>
        <v>0</v>
      </c>
      <c r="J345" s="239">
        <f>[2]Invoerenduet!$AQ$31</f>
        <v>0</v>
      </c>
      <c r="K345" s="240">
        <f>[2]Invoerenduet!$AR$31</f>
        <v>0</v>
      </c>
      <c r="L345" s="235">
        <f>[2]Invoerenduet!$AS$31</f>
        <v>0</v>
      </c>
      <c r="M345" s="241" t="s">
        <v>142</v>
      </c>
    </row>
    <row r="346" spans="1:17">
      <c r="A346" s="237">
        <f>[2]Invoerenduet!$L$31</f>
        <v>0</v>
      </c>
      <c r="B346" s="231" t="str">
        <f>[2]Invoerenduet!$J$31</f>
        <v/>
      </c>
      <c r="C346" s="238">
        <f>[2]Invoerenduet!K$31</f>
        <v>0</v>
      </c>
      <c r="D346" s="242" t="s">
        <v>143</v>
      </c>
      <c r="E346" s="243">
        <f>[2]Invoerenduet!$BT$5</f>
        <v>2.5</v>
      </c>
      <c r="F346" s="244">
        <f>[2]Invoerenduet!$AU$31/10</f>
        <v>0</v>
      </c>
      <c r="G346" s="244">
        <f>[2]Invoerenduet!$AZ$31/10</f>
        <v>0</v>
      </c>
      <c r="H346" s="244">
        <f>[2]Invoerenduet!$BE$31/10</f>
        <v>0</v>
      </c>
      <c r="I346" s="244">
        <f>[2]Invoerenduet!$BJ$31/10</f>
        <v>0</v>
      </c>
      <c r="J346" s="244">
        <f>[2]Invoerenduet!$BO$31/10</f>
        <v>0</v>
      </c>
      <c r="K346" s="245">
        <f>[2]Invoerenduet!$BT$31</f>
        <v>0</v>
      </c>
      <c r="L346" s="235"/>
    </row>
    <row r="347" spans="1:17" ht="12.75" customHeight="1">
      <c r="A347" s="237">
        <f>[2]Invoerenduet!$O$31</f>
        <v>0</v>
      </c>
      <c r="B347" s="231" t="str">
        <f>[2]Invoerenduet!$M$31</f>
        <v/>
      </c>
      <c r="C347" s="238">
        <f>[2]Invoerenduet!$N$31</f>
        <v>0</v>
      </c>
      <c r="D347" s="242" t="s">
        <v>144</v>
      </c>
      <c r="E347" s="243">
        <f>[2]Invoerenduet!$BU$5</f>
        <v>2.4</v>
      </c>
      <c r="F347" s="244">
        <f>[2]Invoerenduet!$AV$31/10</f>
        <v>0</v>
      </c>
      <c r="G347" s="244">
        <f>[2]Invoerenduet!$BA$31/10</f>
        <v>0</v>
      </c>
      <c r="H347" s="244">
        <f>[2]Invoerenduet!$BF$31/10</f>
        <v>0</v>
      </c>
      <c r="I347" s="244">
        <f>[2]Invoerenduet!$BK$31/10</f>
        <v>0</v>
      </c>
      <c r="J347" s="244">
        <f>[2]Invoerenduet!$BP$31/10</f>
        <v>0</v>
      </c>
      <c r="K347" s="245">
        <f>[2]Invoerenduet!$BU$31</f>
        <v>0</v>
      </c>
    </row>
    <row r="348" spans="1:17" ht="12.75" customHeight="1">
      <c r="B348" s="225"/>
      <c r="C348" s="218"/>
      <c r="D348" s="242" t="s">
        <v>169</v>
      </c>
      <c r="E348" s="243">
        <f>[2]Invoerenduet!$BV$5</f>
        <v>2.6</v>
      </c>
      <c r="F348" s="244">
        <f>[2]Invoerenduet!$AW$31/10</f>
        <v>0</v>
      </c>
      <c r="G348" s="244">
        <f>[2]Invoerenduet!$BB$31/10</f>
        <v>0</v>
      </c>
      <c r="H348" s="244">
        <f>[2]Invoerenduet!$BG$31/10</f>
        <v>0</v>
      </c>
      <c r="I348" s="244">
        <f>[2]Invoerenduet!$BL$31/10</f>
        <v>0</v>
      </c>
      <c r="J348" s="244">
        <f>[2]Invoerenduet!$BQ$31/10</f>
        <v>0</v>
      </c>
      <c r="K348" s="245">
        <f>[2]Invoerenduet!$BV$31</f>
        <v>0</v>
      </c>
      <c r="L348" s="235"/>
    </row>
    <row r="349" spans="1:17" ht="12.75" customHeight="1">
      <c r="D349" s="242" t="s">
        <v>146</v>
      </c>
      <c r="E349" s="243">
        <f>[2]Invoerenduet!$BW$5</f>
        <v>2.7</v>
      </c>
      <c r="F349" s="244">
        <f>[2]Invoerenduet!$AX$31/10</f>
        <v>0</v>
      </c>
      <c r="G349" s="244">
        <f>[2]Invoerenduet!$BC$31/10</f>
        <v>0</v>
      </c>
      <c r="H349" s="244">
        <f>[2]Invoerenduet!$BH$31/10</f>
        <v>0</v>
      </c>
      <c r="I349" s="244">
        <f>[2]Invoerenduet!$BM$31/10</f>
        <v>0</v>
      </c>
      <c r="J349" s="244">
        <f>[2]Invoerenduet!$BR$31/10</f>
        <v>0</v>
      </c>
      <c r="K349" s="245">
        <f>[2]Invoerenduet!$BW$31</f>
        <v>0</v>
      </c>
      <c r="L349" s="235"/>
    </row>
    <row r="350" spans="1:17" ht="12.75" customHeight="1">
      <c r="D350" s="242" t="s">
        <v>147</v>
      </c>
      <c r="E350" s="243">
        <f>[2]Invoerenduet!$BX$5</f>
        <v>2.1</v>
      </c>
      <c r="F350" s="246">
        <f>[2]Invoerenduet!$AY$31/10</f>
        <v>0</v>
      </c>
      <c r="G350" s="246">
        <f>[2]Invoerenduet!$BD$31/10</f>
        <v>0</v>
      </c>
      <c r="H350" s="246">
        <f>[2]Invoerenduet!$BI$31/10</f>
        <v>0</v>
      </c>
      <c r="I350" s="246">
        <f>[2]Invoerenduet!$BN$31/10</f>
        <v>0</v>
      </c>
      <c r="J350" s="246">
        <f>[2]Invoerenduet!$BS$31/10</f>
        <v>0</v>
      </c>
      <c r="K350" s="247">
        <f>[2]Invoerenduet!$BX$31</f>
        <v>0</v>
      </c>
      <c r="L350" s="235"/>
      <c r="M350" s="236"/>
    </row>
    <row r="351" spans="1:17" ht="12.75" customHeight="1">
      <c r="E351" s="232">
        <v>0.4</v>
      </c>
      <c r="J351" s="248"/>
      <c r="K351" s="249">
        <f>SUM(K346:K350)</f>
        <v>0</v>
      </c>
      <c r="L351" s="235">
        <f>[2]Invoerenduet!$CA$31</f>
        <v>0</v>
      </c>
      <c r="M351" s="236" t="s">
        <v>148</v>
      </c>
    </row>
    <row r="352" spans="1:17" ht="12.75" customHeight="1" thickBot="1">
      <c r="B352" s="238" t="s">
        <v>106</v>
      </c>
      <c r="C352" s="210">
        <f>[2]Invoerenduet!$E$31</f>
        <v>0</v>
      </c>
      <c r="D352" s="231"/>
      <c r="E352" s="231"/>
      <c r="F352" s="250"/>
      <c r="G352" s="250"/>
      <c r="H352" s="250"/>
      <c r="I352" s="251"/>
      <c r="K352" s="252" t="s">
        <v>104</v>
      </c>
      <c r="L352" s="253">
        <f>[2]Invoerenduet!$CE$31</f>
        <v>0</v>
      </c>
      <c r="M352" s="236" t="s">
        <v>105</v>
      </c>
    </row>
    <row r="353" spans="1:17" ht="12.75" customHeight="1" thickTop="1">
      <c r="B353" s="238" t="s">
        <v>108</v>
      </c>
      <c r="C353" s="254">
        <f>[2]Invoerenduet!$F$31</f>
        <v>0</v>
      </c>
      <c r="D353" s="231"/>
      <c r="E353" s="231"/>
      <c r="F353" s="250"/>
      <c r="G353" s="250"/>
      <c r="H353" s="250"/>
      <c r="I353" s="251"/>
      <c r="K353" s="252" t="s">
        <v>107</v>
      </c>
      <c r="L353" s="235">
        <f>[2]Invoerenduet!$CF$31</f>
        <v>0</v>
      </c>
      <c r="M353" s="210">
        <f>[2]Invoerenduet!$C$2</f>
        <v>100</v>
      </c>
      <c r="N353" s="255" t="s">
        <v>149</v>
      </c>
      <c r="O353" s="220">
        <f>[2]Invoerenduet!$CH$31</f>
        <v>0</v>
      </c>
      <c r="Q353" s="254">
        <f>[2]Invoerenduet!$CG$31</f>
        <v>6</v>
      </c>
    </row>
    <row r="354" spans="1:17" ht="12.75" customHeight="1" thickBot="1">
      <c r="A354" s="237"/>
      <c r="D354" s="231"/>
      <c r="E354" s="231"/>
      <c r="F354" s="250"/>
      <c r="G354" s="250"/>
      <c r="H354" s="250"/>
      <c r="I354" s="251"/>
      <c r="K354" s="252" t="s">
        <v>150</v>
      </c>
      <c r="L354" s="235">
        <f>[2]Invoerenduet!$S$31</f>
        <v>0</v>
      </c>
      <c r="M354" s="210">
        <f>[2]Invoerenduet!$C$1</f>
        <v>0</v>
      </c>
      <c r="N354" s="255" t="s">
        <v>149</v>
      </c>
      <c r="O354" s="220">
        <f>[2]Invoerenduet!$CI$31</f>
        <v>0</v>
      </c>
      <c r="P354" s="236" t="s">
        <v>142</v>
      </c>
      <c r="Q354" s="210">
        <f>[2]Invoerenduet!$T$31</f>
        <v>0</v>
      </c>
    </row>
    <row r="355" spans="1:17" ht="12.75" customHeight="1" thickTop="1">
      <c r="A355" s="237"/>
      <c r="D355" s="231"/>
      <c r="E355" s="231"/>
      <c r="F355" s="250"/>
      <c r="G355" s="250"/>
      <c r="H355" s="250"/>
      <c r="I355" s="251"/>
      <c r="K355" s="252" t="s">
        <v>109</v>
      </c>
      <c r="L355" s="235"/>
      <c r="O355" s="256">
        <f>[2]Invoerenduet!$C$31</f>
        <v>0</v>
      </c>
      <c r="P355" s="241" t="s">
        <v>142</v>
      </c>
    </row>
    <row r="356" spans="1:17" ht="18" customHeight="1">
      <c r="C356" s="237"/>
      <c r="F356" s="257"/>
      <c r="G356" s="257"/>
      <c r="H356" s="257"/>
      <c r="I356" s="257"/>
      <c r="J356" s="257"/>
      <c r="K356" s="257"/>
      <c r="L356" s="235"/>
      <c r="O356" s="220"/>
    </row>
    <row r="357" spans="1:17">
      <c r="A357" s="230">
        <f>[2]Invoerenduet!$B$32</f>
        <v>6</v>
      </c>
      <c r="B357" s="231" t="str">
        <f>[2]Invoerenduet!$D$32</f>
        <v/>
      </c>
      <c r="C357" s="218"/>
      <c r="D357" s="210" t="s">
        <v>101</v>
      </c>
      <c r="E357" s="232">
        <v>0.3</v>
      </c>
      <c r="F357" s="233">
        <f>[2]Invoerenduet!$Z$32</f>
        <v>0</v>
      </c>
      <c r="G357" s="233">
        <f>[2]Invoerenduet!$AA$32</f>
        <v>0</v>
      </c>
      <c r="H357" s="233">
        <f>[2]Invoerenduet!$AB$32</f>
        <v>0</v>
      </c>
      <c r="I357" s="233">
        <f>[2]Invoerenduet!$AC$32</f>
        <v>0</v>
      </c>
      <c r="J357" s="233">
        <f>[2]Invoerenduet!$AD$32</f>
        <v>0</v>
      </c>
      <c r="K357" s="234">
        <f>[2]Invoerenduet!$AE$32</f>
        <v>0</v>
      </c>
      <c r="L357" s="235">
        <f>[2]Invoerenduet!$AF$32</f>
        <v>0</v>
      </c>
      <c r="M357" s="236" t="s">
        <v>142</v>
      </c>
    </row>
    <row r="358" spans="1:17">
      <c r="A358" s="237">
        <f>[2]Invoerenduet!$I$32</f>
        <v>0</v>
      </c>
      <c r="B358" s="231" t="str">
        <f>[2]Invoerenduet!$G$32</f>
        <v/>
      </c>
      <c r="C358" s="238">
        <f>[2]Invoerenduet!$H$32</f>
        <v>0</v>
      </c>
      <c r="D358" s="210" t="s">
        <v>102</v>
      </c>
      <c r="E358" s="232">
        <v>0.3</v>
      </c>
      <c r="F358" s="239">
        <f>[2]Invoerenduet!$AM$32</f>
        <v>0</v>
      </c>
      <c r="G358" s="239">
        <f>[2]Invoerenduet!$AN$32</f>
        <v>0</v>
      </c>
      <c r="H358" s="239">
        <f>[2]Invoerenduet!$AO$32</f>
        <v>0</v>
      </c>
      <c r="I358" s="239">
        <f>[2]Invoerenduet!$AP$32</f>
        <v>0</v>
      </c>
      <c r="J358" s="239">
        <f>[2]Invoerenduet!$AQ$32</f>
        <v>0</v>
      </c>
      <c r="K358" s="240">
        <f>[2]Invoerenduet!$AR$32</f>
        <v>0</v>
      </c>
      <c r="L358" s="235">
        <f>[2]Invoerenduet!$AS$32</f>
        <v>0</v>
      </c>
      <c r="M358" s="241" t="s">
        <v>142</v>
      </c>
    </row>
    <row r="359" spans="1:17">
      <c r="A359" s="237">
        <f>[2]Invoerenduet!$L$32</f>
        <v>0</v>
      </c>
      <c r="B359" s="231" t="str">
        <f>[2]Invoerenduet!$J$32</f>
        <v/>
      </c>
      <c r="C359" s="238">
        <f>[2]Invoerenduet!K$32</f>
        <v>0</v>
      </c>
      <c r="D359" s="242" t="s">
        <v>143</v>
      </c>
      <c r="E359" s="243">
        <f>[2]Invoerenduet!$BT$5</f>
        <v>2.5</v>
      </c>
      <c r="F359" s="244">
        <f>[2]Invoerenduet!$AU$32/10</f>
        <v>0</v>
      </c>
      <c r="G359" s="244">
        <f>[2]Invoerenduet!$AZ$32/10</f>
        <v>0</v>
      </c>
      <c r="H359" s="244">
        <f>[2]Invoerenduet!$BE$32/10</f>
        <v>0</v>
      </c>
      <c r="I359" s="244">
        <f>[2]Invoerenduet!$BJ$32/10</f>
        <v>0</v>
      </c>
      <c r="J359" s="244">
        <f>[2]Invoerenduet!$BO$32/10</f>
        <v>0</v>
      </c>
      <c r="K359" s="245">
        <f>[2]Invoerenduet!$BT$32</f>
        <v>0</v>
      </c>
      <c r="L359" s="235"/>
    </row>
    <row r="360" spans="1:17" ht="12.75" customHeight="1">
      <c r="A360" s="237">
        <f>[2]Invoerenduet!$O$32</f>
        <v>0</v>
      </c>
      <c r="B360" s="231" t="str">
        <f>[2]Invoerenduet!$M$32</f>
        <v/>
      </c>
      <c r="C360" s="238">
        <f>[2]Invoerenduet!$N$32</f>
        <v>0</v>
      </c>
      <c r="D360" s="242" t="s">
        <v>144</v>
      </c>
      <c r="E360" s="243">
        <f>[2]Invoerenduet!$BU$5</f>
        <v>2.4</v>
      </c>
      <c r="F360" s="244">
        <f>[2]Invoerenduet!$AV$32/10</f>
        <v>0</v>
      </c>
      <c r="G360" s="244">
        <f>[2]Invoerenduet!$BA$32/10</f>
        <v>0</v>
      </c>
      <c r="H360" s="244">
        <f>[2]Invoerenduet!$BF$32/10</f>
        <v>0</v>
      </c>
      <c r="I360" s="244">
        <f>[2]Invoerenduet!$BK$32/10</f>
        <v>0</v>
      </c>
      <c r="J360" s="244">
        <f>[2]Invoerenduet!$BP$32/10</f>
        <v>0</v>
      </c>
      <c r="K360" s="245">
        <f>[2]Invoerenduet!$BU$32</f>
        <v>0</v>
      </c>
    </row>
    <row r="361" spans="1:17" ht="12.75" customHeight="1">
      <c r="B361" s="225"/>
      <c r="C361" s="218"/>
      <c r="D361" s="242" t="s">
        <v>169</v>
      </c>
      <c r="E361" s="243">
        <f>[2]Invoerenduet!$BV$5</f>
        <v>2.6</v>
      </c>
      <c r="F361" s="244">
        <f>[2]Invoerenduet!$AW$32/10</f>
        <v>0</v>
      </c>
      <c r="G361" s="244">
        <f>[2]Invoerenduet!$BB$32/10</f>
        <v>0</v>
      </c>
      <c r="H361" s="244">
        <f>[2]Invoerenduet!$BG$32/10</f>
        <v>0</v>
      </c>
      <c r="I361" s="244">
        <f>[2]Invoerenduet!$BL$32/10</f>
        <v>0</v>
      </c>
      <c r="J361" s="244">
        <f>[2]Invoerenduet!$BQ$32/10</f>
        <v>0</v>
      </c>
      <c r="K361" s="245">
        <f>[2]Invoerenduet!$BV$32</f>
        <v>0</v>
      </c>
      <c r="L361" s="235"/>
    </row>
    <row r="362" spans="1:17" ht="12.75" customHeight="1">
      <c r="D362" s="242" t="s">
        <v>146</v>
      </c>
      <c r="E362" s="243">
        <f>[2]Invoerenduet!$BW$5</f>
        <v>2.7</v>
      </c>
      <c r="F362" s="244">
        <f>[2]Invoerenduet!$AX$32/10</f>
        <v>0</v>
      </c>
      <c r="G362" s="244">
        <f>[2]Invoerenduet!$BC$32/10</f>
        <v>0</v>
      </c>
      <c r="H362" s="244">
        <f>[2]Invoerenduet!$BH$32/10</f>
        <v>0</v>
      </c>
      <c r="I362" s="244">
        <f>[2]Invoerenduet!$BM$32/10</f>
        <v>0</v>
      </c>
      <c r="J362" s="244">
        <f>[2]Invoerenduet!$BR$32/10</f>
        <v>0</v>
      </c>
      <c r="K362" s="245">
        <f>[2]Invoerenduet!$BW$32</f>
        <v>0</v>
      </c>
      <c r="L362" s="235"/>
    </row>
    <row r="363" spans="1:17" ht="12.75" customHeight="1">
      <c r="D363" s="242" t="s">
        <v>147</v>
      </c>
      <c r="E363" s="243">
        <f>[2]Invoerenduet!$BX$5</f>
        <v>2.1</v>
      </c>
      <c r="F363" s="246">
        <f>[2]Invoerenduet!$AY$32/10</f>
        <v>0</v>
      </c>
      <c r="G363" s="246">
        <f>[2]Invoerenduet!$BD$32/10</f>
        <v>0</v>
      </c>
      <c r="H363" s="246">
        <f>[2]Invoerenduet!$BI$32/10</f>
        <v>0</v>
      </c>
      <c r="I363" s="246">
        <f>[2]Invoerenduet!$BN$32/10</f>
        <v>0</v>
      </c>
      <c r="J363" s="246">
        <f>[2]Invoerenduet!$BS$32/10</f>
        <v>0</v>
      </c>
      <c r="K363" s="247">
        <f>[2]Invoerenduet!$BX$32</f>
        <v>0</v>
      </c>
      <c r="L363" s="235"/>
      <c r="M363" s="236"/>
    </row>
    <row r="364" spans="1:17" ht="12.75" customHeight="1">
      <c r="E364" s="232">
        <v>0.4</v>
      </c>
      <c r="J364" s="248"/>
      <c r="K364" s="249">
        <f>SUM(K359:K363)</f>
        <v>0</v>
      </c>
      <c r="L364" s="235">
        <f>[2]Invoerenduet!$CA$32</f>
        <v>0</v>
      </c>
      <c r="M364" s="236" t="s">
        <v>148</v>
      </c>
    </row>
    <row r="365" spans="1:17" ht="12.75" customHeight="1" thickBot="1">
      <c r="B365" s="238" t="s">
        <v>106</v>
      </c>
      <c r="C365" s="210">
        <f>[2]Invoerenduet!$E$32</f>
        <v>0</v>
      </c>
      <c r="D365" s="231"/>
      <c r="E365" s="231"/>
      <c r="F365" s="250"/>
      <c r="G365" s="250"/>
      <c r="H365" s="250"/>
      <c r="I365" s="251"/>
      <c r="K365" s="252" t="s">
        <v>104</v>
      </c>
      <c r="L365" s="253">
        <f>[2]Invoerenduet!$CE$32</f>
        <v>0</v>
      </c>
      <c r="M365" s="236" t="s">
        <v>105</v>
      </c>
    </row>
    <row r="366" spans="1:17" ht="12.75" customHeight="1" thickTop="1">
      <c r="B366" s="238" t="s">
        <v>108</v>
      </c>
      <c r="C366" s="254">
        <f>[2]Invoerenduet!$F$32</f>
        <v>0</v>
      </c>
      <c r="D366" s="231"/>
      <c r="E366" s="231"/>
      <c r="F366" s="250"/>
      <c r="G366" s="250"/>
      <c r="H366" s="250"/>
      <c r="I366" s="251"/>
      <c r="K366" s="252" t="s">
        <v>107</v>
      </c>
      <c r="L366" s="235">
        <f>[2]Invoerenduet!$CF$32</f>
        <v>0</v>
      </c>
      <c r="M366" s="210">
        <f>[2]Invoerenduet!$C$2</f>
        <v>100</v>
      </c>
      <c r="N366" s="255" t="s">
        <v>149</v>
      </c>
      <c r="O366" s="220">
        <f>[2]Invoerenduet!$CH$32</f>
        <v>0</v>
      </c>
      <c r="Q366" s="254">
        <f>[2]Invoerenduet!$CG$32</f>
        <v>6</v>
      </c>
    </row>
    <row r="367" spans="1:17" ht="12.75" customHeight="1" thickBot="1">
      <c r="A367" s="237"/>
      <c r="D367" s="231"/>
      <c r="E367" s="231"/>
      <c r="F367" s="250"/>
      <c r="G367" s="250"/>
      <c r="H367" s="250"/>
      <c r="I367" s="251"/>
      <c r="K367" s="252" t="s">
        <v>150</v>
      </c>
      <c r="L367" s="235">
        <f>[2]Invoerenduet!$S$32</f>
        <v>0</v>
      </c>
      <c r="M367" s="210">
        <f>[2]Invoerenduet!$C$1</f>
        <v>0</v>
      </c>
      <c r="N367" s="255" t="s">
        <v>149</v>
      </c>
      <c r="O367" s="220">
        <f>[2]Invoerenduet!$CI$32</f>
        <v>0</v>
      </c>
      <c r="P367" s="236" t="s">
        <v>142</v>
      </c>
      <c r="Q367" s="210">
        <f>[2]Invoerenduet!$T$32</f>
        <v>0</v>
      </c>
    </row>
    <row r="368" spans="1:17" ht="12.75" customHeight="1" thickTop="1">
      <c r="A368" s="237"/>
      <c r="D368" s="231"/>
      <c r="E368" s="231"/>
      <c r="F368" s="250"/>
      <c r="G368" s="250"/>
      <c r="H368" s="250"/>
      <c r="I368" s="251"/>
      <c r="K368" s="252" t="s">
        <v>109</v>
      </c>
      <c r="L368" s="235"/>
      <c r="O368" s="256">
        <f>[2]Invoerenduet!$C$32</f>
        <v>0</v>
      </c>
      <c r="P368" s="241" t="s">
        <v>142</v>
      </c>
    </row>
    <row r="369" spans="1:17" ht="18" customHeight="1">
      <c r="C369" s="237"/>
      <c r="F369" s="257"/>
      <c r="G369" s="257"/>
      <c r="H369" s="257"/>
      <c r="I369" s="257"/>
      <c r="J369" s="257"/>
      <c r="K369" s="257"/>
      <c r="L369" s="235"/>
      <c r="O369" s="220"/>
    </row>
    <row r="370" spans="1:17">
      <c r="A370" s="230">
        <f>[2]Invoerenduet!$B$33</f>
        <v>6</v>
      </c>
      <c r="B370" s="231" t="str">
        <f>[2]Invoerenduet!$D$33</f>
        <v/>
      </c>
      <c r="C370" s="218"/>
      <c r="D370" s="210" t="s">
        <v>101</v>
      </c>
      <c r="E370" s="232">
        <v>0.3</v>
      </c>
      <c r="F370" s="233">
        <f>[2]Invoerenduet!$Z$33</f>
        <v>0</v>
      </c>
      <c r="G370" s="233">
        <f>[2]Invoerenduet!$AA$33</f>
        <v>0</v>
      </c>
      <c r="H370" s="233">
        <f>[2]Invoerenduet!$AB$33</f>
        <v>0</v>
      </c>
      <c r="I370" s="233">
        <f>[2]Invoerenduet!$AC$33</f>
        <v>0</v>
      </c>
      <c r="J370" s="233">
        <f>[2]Invoerenduet!$AD$33</f>
        <v>0</v>
      </c>
      <c r="K370" s="234">
        <f>[2]Invoerenduet!$AE$33</f>
        <v>0</v>
      </c>
      <c r="L370" s="235">
        <f>[2]Invoerenduet!$AF$33</f>
        <v>0</v>
      </c>
      <c r="M370" s="236" t="s">
        <v>142</v>
      </c>
    </row>
    <row r="371" spans="1:17">
      <c r="A371" s="237">
        <f>[2]Invoerenduet!$I$33</f>
        <v>0</v>
      </c>
      <c r="B371" s="231" t="str">
        <f>[2]Invoerenduet!$G$33</f>
        <v/>
      </c>
      <c r="C371" s="238">
        <f>[2]Invoerenduet!$H$33</f>
        <v>0</v>
      </c>
      <c r="D371" s="210" t="s">
        <v>102</v>
      </c>
      <c r="E371" s="232">
        <v>0.3</v>
      </c>
      <c r="F371" s="239">
        <f>[2]Invoerenduet!$AM$33</f>
        <v>0</v>
      </c>
      <c r="G371" s="239">
        <f>[2]Invoerenduet!$AN$33</f>
        <v>0</v>
      </c>
      <c r="H371" s="239">
        <f>[2]Invoerenduet!$AO$33</f>
        <v>0</v>
      </c>
      <c r="I371" s="239">
        <f>[2]Invoerenduet!$AP$33</f>
        <v>0</v>
      </c>
      <c r="J371" s="239">
        <f>[2]Invoerenduet!$AQ$33</f>
        <v>0</v>
      </c>
      <c r="K371" s="240">
        <f>[2]Invoerenduet!$AR$33</f>
        <v>0</v>
      </c>
      <c r="L371" s="235">
        <f>[2]Invoerenduet!$AS$33</f>
        <v>0</v>
      </c>
      <c r="M371" s="241" t="s">
        <v>142</v>
      </c>
    </row>
    <row r="372" spans="1:17">
      <c r="A372" s="237">
        <f>[2]Invoerenduet!$L$33</f>
        <v>0</v>
      </c>
      <c r="B372" s="231" t="str">
        <f>[2]Invoerenduet!$J$33</f>
        <v/>
      </c>
      <c r="C372" s="238">
        <f>[2]Invoerenduet!K$33</f>
        <v>0</v>
      </c>
      <c r="D372" s="242" t="s">
        <v>143</v>
      </c>
      <c r="E372" s="243">
        <f>[2]Invoerenduet!$BT$5</f>
        <v>2.5</v>
      </c>
      <c r="F372" s="244">
        <f>[2]Invoerenduet!$AU$33/10</f>
        <v>0</v>
      </c>
      <c r="G372" s="244">
        <f>[2]Invoerenduet!$AZ$33/10</f>
        <v>0</v>
      </c>
      <c r="H372" s="244">
        <f>[2]Invoerenduet!$BE$33/10</f>
        <v>0</v>
      </c>
      <c r="I372" s="244">
        <f>[2]Invoerenduet!$BJ$33/10</f>
        <v>0</v>
      </c>
      <c r="J372" s="244">
        <f>[2]Invoerenduet!$BO$33/10</f>
        <v>0</v>
      </c>
      <c r="K372" s="245">
        <f>[2]Invoerenduet!$BT$33</f>
        <v>0</v>
      </c>
      <c r="L372" s="235"/>
    </row>
    <row r="373" spans="1:17" ht="12.75" customHeight="1">
      <c r="A373" s="237">
        <f>[2]Invoerenduet!$O$33</f>
        <v>0</v>
      </c>
      <c r="B373" s="231" t="str">
        <f>[2]Invoerenduet!$M$33</f>
        <v/>
      </c>
      <c r="C373" s="238">
        <f>[2]Invoerenduet!$N$33</f>
        <v>0</v>
      </c>
      <c r="D373" s="242" t="s">
        <v>144</v>
      </c>
      <c r="E373" s="243">
        <f>[2]Invoerenduet!$BU$5</f>
        <v>2.4</v>
      </c>
      <c r="F373" s="244">
        <f>[2]Invoerenduet!$AV$33/10</f>
        <v>0</v>
      </c>
      <c r="G373" s="244">
        <f>[2]Invoerenduet!$BA$33/10</f>
        <v>0</v>
      </c>
      <c r="H373" s="244">
        <f>[2]Invoerenduet!$BF$33/10</f>
        <v>0</v>
      </c>
      <c r="I373" s="244">
        <f>[2]Invoerenduet!$BK$33/10</f>
        <v>0</v>
      </c>
      <c r="J373" s="244">
        <f>[2]Invoerenduet!$BP$33/10</f>
        <v>0</v>
      </c>
      <c r="K373" s="245">
        <f>[2]Invoerenduet!$BU$33</f>
        <v>0</v>
      </c>
    </row>
    <row r="374" spans="1:17" ht="12.75" customHeight="1">
      <c r="B374" s="225"/>
      <c r="C374" s="218"/>
      <c r="D374" s="242" t="s">
        <v>169</v>
      </c>
      <c r="E374" s="243">
        <f>[2]Invoerenduet!$BV$5</f>
        <v>2.6</v>
      </c>
      <c r="F374" s="244">
        <f>[2]Invoerenduet!$AW$33/10</f>
        <v>0</v>
      </c>
      <c r="G374" s="244">
        <f>[2]Invoerenduet!$BB$33/10</f>
        <v>0</v>
      </c>
      <c r="H374" s="244">
        <f>[2]Invoerenduet!$BG$33/10</f>
        <v>0</v>
      </c>
      <c r="I374" s="244">
        <f>[2]Invoerenduet!$BL$33/10</f>
        <v>0</v>
      </c>
      <c r="J374" s="244">
        <f>[2]Invoerenduet!$BQ$33/10</f>
        <v>0</v>
      </c>
      <c r="K374" s="245">
        <f>[2]Invoerenduet!$BV$33</f>
        <v>0</v>
      </c>
      <c r="L374" s="235"/>
    </row>
    <row r="375" spans="1:17" ht="12.75" customHeight="1">
      <c r="D375" s="242" t="s">
        <v>146</v>
      </c>
      <c r="E375" s="243">
        <f>[2]Invoerenduet!$BW$5</f>
        <v>2.7</v>
      </c>
      <c r="F375" s="244">
        <f>[2]Invoerenduet!$AX$33/10</f>
        <v>0</v>
      </c>
      <c r="G375" s="244">
        <f>[2]Invoerenduet!$BC$33/10</f>
        <v>0</v>
      </c>
      <c r="H375" s="244">
        <f>[2]Invoerenduet!$BH$33/10</f>
        <v>0</v>
      </c>
      <c r="I375" s="244">
        <f>[2]Invoerenduet!$BM$33/10</f>
        <v>0</v>
      </c>
      <c r="J375" s="244">
        <f>[2]Invoerenduet!$BR$33/10</f>
        <v>0</v>
      </c>
      <c r="K375" s="245">
        <f>[2]Invoerenduet!$BW$33</f>
        <v>0</v>
      </c>
      <c r="L375" s="235"/>
    </row>
    <row r="376" spans="1:17" ht="12.75" customHeight="1">
      <c r="D376" s="242" t="s">
        <v>147</v>
      </c>
      <c r="E376" s="243">
        <f>[2]Invoerenduet!$BX$5</f>
        <v>2.1</v>
      </c>
      <c r="F376" s="246">
        <f>[2]Invoerenduet!$AY$33/10</f>
        <v>0</v>
      </c>
      <c r="G376" s="246">
        <f>[2]Invoerenduet!$BD$33/10</f>
        <v>0</v>
      </c>
      <c r="H376" s="246">
        <f>[2]Invoerenduet!$BI$33/10</f>
        <v>0</v>
      </c>
      <c r="I376" s="246">
        <f>[2]Invoerenduet!$BN$33/10</f>
        <v>0</v>
      </c>
      <c r="J376" s="246">
        <f>[2]Invoerenduet!$BS$33/10</f>
        <v>0</v>
      </c>
      <c r="K376" s="247">
        <f>[2]Invoerenduet!$BX$33</f>
        <v>0</v>
      </c>
      <c r="L376" s="235"/>
      <c r="M376" s="236"/>
    </row>
    <row r="377" spans="1:17" ht="12.75" customHeight="1">
      <c r="E377" s="232">
        <v>0.4</v>
      </c>
      <c r="J377" s="248"/>
      <c r="K377" s="249">
        <f>SUM(K372:K376)</f>
        <v>0</v>
      </c>
      <c r="L377" s="235">
        <f>[2]Invoerenduet!$CA$33</f>
        <v>0</v>
      </c>
      <c r="M377" s="236" t="s">
        <v>148</v>
      </c>
    </row>
    <row r="378" spans="1:17" ht="12.75" customHeight="1" thickBot="1">
      <c r="B378" s="238" t="s">
        <v>106</v>
      </c>
      <c r="C378" s="210">
        <f>[2]Invoerenduet!$E$33</f>
        <v>0</v>
      </c>
      <c r="D378" s="231"/>
      <c r="E378" s="231"/>
      <c r="F378" s="250"/>
      <c r="G378" s="250"/>
      <c r="H378" s="250"/>
      <c r="I378" s="251"/>
      <c r="K378" s="252" t="s">
        <v>104</v>
      </c>
      <c r="L378" s="253">
        <f>[2]Invoerenduet!$CE$33</f>
        <v>0</v>
      </c>
      <c r="M378" s="236" t="s">
        <v>105</v>
      </c>
    </row>
    <row r="379" spans="1:17" ht="12.75" customHeight="1" thickTop="1">
      <c r="B379" s="238" t="s">
        <v>108</v>
      </c>
      <c r="C379" s="254">
        <f>[2]Invoerenduet!$F$33</f>
        <v>0</v>
      </c>
      <c r="D379" s="231"/>
      <c r="E379" s="231"/>
      <c r="F379" s="250"/>
      <c r="G379" s="250"/>
      <c r="H379" s="250"/>
      <c r="I379" s="251"/>
      <c r="K379" s="252" t="s">
        <v>107</v>
      </c>
      <c r="L379" s="235">
        <f>[2]Invoerenduet!$CF$33</f>
        <v>0</v>
      </c>
      <c r="M379" s="210">
        <f>[2]Invoerenduet!$C$2</f>
        <v>100</v>
      </c>
      <c r="N379" s="255" t="s">
        <v>149</v>
      </c>
      <c r="O379" s="220">
        <f>[2]Invoerenduet!$CH$33</f>
        <v>0</v>
      </c>
      <c r="Q379" s="254">
        <f>[2]Invoerenduet!$CG$33</f>
        <v>6</v>
      </c>
    </row>
    <row r="380" spans="1:17" ht="12.75" customHeight="1" thickBot="1">
      <c r="A380" s="237"/>
      <c r="D380" s="231"/>
      <c r="E380" s="231"/>
      <c r="F380" s="250"/>
      <c r="G380" s="250"/>
      <c r="H380" s="250"/>
      <c r="I380" s="251"/>
      <c r="K380" s="252" t="s">
        <v>150</v>
      </c>
      <c r="L380" s="235">
        <f>[2]Invoerenduet!$S$33</f>
        <v>0</v>
      </c>
      <c r="M380" s="210">
        <f>[2]Invoerenduet!$C$1</f>
        <v>0</v>
      </c>
      <c r="N380" s="255" t="s">
        <v>149</v>
      </c>
      <c r="O380" s="220">
        <f>[2]Invoerenduet!$CI$33</f>
        <v>0</v>
      </c>
      <c r="P380" s="236" t="s">
        <v>142</v>
      </c>
      <c r="Q380" s="210">
        <f>[2]Invoerenduet!$T$33</f>
        <v>0</v>
      </c>
    </row>
    <row r="381" spans="1:17" ht="12.75" customHeight="1" thickTop="1">
      <c r="A381" s="237"/>
      <c r="D381" s="231"/>
      <c r="E381" s="231"/>
      <c r="F381" s="250"/>
      <c r="G381" s="250"/>
      <c r="H381" s="250"/>
      <c r="I381" s="251"/>
      <c r="K381" s="252" t="s">
        <v>109</v>
      </c>
      <c r="L381" s="235"/>
      <c r="O381" s="256">
        <f>[2]Invoerenduet!$C$33</f>
        <v>0</v>
      </c>
      <c r="P381" s="241" t="s">
        <v>142</v>
      </c>
    </row>
    <row r="382" spans="1:17" ht="18" customHeight="1">
      <c r="C382" s="237"/>
      <c r="F382" s="257"/>
      <c r="G382" s="257"/>
      <c r="H382" s="257"/>
      <c r="I382" s="257"/>
      <c r="J382" s="257"/>
      <c r="K382" s="257"/>
      <c r="L382" s="235"/>
      <c r="O382" s="220"/>
    </row>
    <row r="383" spans="1:17" ht="18" customHeight="1"/>
    <row r="384" spans="1:17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</sheetData>
  <sheetProtection password="EC4E" sheet="1" objects="1" scenarios="1"/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72" orientation="portrait" horizontalDpi="300" verticalDpi="300" r:id="rId1"/>
  <rowBreaks count="3" manualBreakCount="3">
    <brk id="174" max="16" man="1"/>
    <brk id="251" max="16383" man="1"/>
    <brk id="330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CD49A-0B67-4CCF-9D28-E32037DCD509}">
  <sheetPr codeName="Blad7"/>
  <dimension ref="A1:P470"/>
  <sheetViews>
    <sheetView showZeros="0" view="pageBreakPreview" topLeftCell="A4" zoomScaleNormal="100" zoomScaleSheetLayoutView="100" workbookViewId="0">
      <selection activeCell="J10" sqref="J10:J14"/>
    </sheetView>
  </sheetViews>
  <sheetFormatPr defaultColWidth="9.140625" defaultRowHeight="12.75"/>
  <cols>
    <col min="1" max="1" width="5.7109375" style="93" customWidth="1"/>
    <col min="2" max="2" width="30.42578125" style="93" customWidth="1"/>
    <col min="3" max="3" width="11.140625" style="93" bestFit="1" customWidth="1"/>
    <col min="4" max="4" width="5.140625" style="93" customWidth="1"/>
    <col min="5" max="9" width="5.42578125" style="93" customWidth="1"/>
    <col min="10" max="10" width="8.7109375" style="262" customWidth="1"/>
    <col min="11" max="11" width="4.140625" style="93" customWidth="1"/>
    <col min="12" max="12" width="3.85546875" style="93" customWidth="1"/>
    <col min="13" max="13" width="4.5703125" style="93" customWidth="1"/>
    <col min="14" max="14" width="2.7109375" style="262" customWidth="1"/>
    <col min="15" max="15" width="8.5703125" style="93" customWidth="1"/>
    <col min="16" max="16" width="4.28515625" style="260" customWidth="1"/>
    <col min="17" max="16384" width="9.140625" style="93"/>
  </cols>
  <sheetData>
    <row r="1" spans="1:16" ht="12.75" customHeight="1">
      <c r="A1" s="338" t="str">
        <f>'[3]Startlijst solo'!$A$1</f>
        <v>Interregio Uitvoering Senioren</v>
      </c>
      <c r="B1" s="339"/>
      <c r="C1" s="339"/>
      <c r="D1" s="339"/>
      <c r="E1" s="339"/>
      <c r="F1" s="339"/>
      <c r="G1" s="339"/>
      <c r="J1" s="340" t="s">
        <v>151</v>
      </c>
      <c r="K1" s="341"/>
      <c r="L1" s="342">
        <f>'[3]Startlijst solo'!M1</f>
        <v>44933</v>
      </c>
      <c r="M1" s="342"/>
      <c r="N1" s="343"/>
      <c r="O1" s="259"/>
    </row>
    <row r="2" spans="1:16" ht="12.75" customHeight="1">
      <c r="A2" s="258" t="str">
        <f>'[3]Startlijst solo'!$A$2</f>
        <v>Organisatie: KNZB ism Regio Midwest</v>
      </c>
      <c r="C2" s="87" t="str">
        <f>'[3]Startlijst solo'!C2</f>
        <v>Amsterdam, Sloterparkbad</v>
      </c>
      <c r="J2" s="340" t="s">
        <v>152</v>
      </c>
      <c r="K2" s="341"/>
      <c r="L2" s="344">
        <f>'[3]Startlijst solo'!M2</f>
        <v>0.53125</v>
      </c>
      <c r="M2" s="344"/>
      <c r="N2" s="345"/>
    </row>
    <row r="3" spans="1:16" ht="12.75" customHeight="1" thickBot="1">
      <c r="A3" s="261" t="s">
        <v>170</v>
      </c>
      <c r="B3" s="261" t="str">
        <f>'[3]Startlijst solo'!B3</f>
        <v>Senioren</v>
      </c>
      <c r="C3" s="258"/>
      <c r="D3" s="258"/>
      <c r="E3" s="258"/>
      <c r="F3" s="258"/>
      <c r="G3" s="258"/>
      <c r="H3" s="258"/>
      <c r="I3" s="258"/>
    </row>
    <row r="4" spans="1:16" ht="5.25" customHeight="1" thickTop="1">
      <c r="A4" s="263"/>
      <c r="B4" s="263"/>
      <c r="C4" s="264"/>
      <c r="D4" s="263"/>
      <c r="E4" s="263"/>
      <c r="F4" s="263"/>
      <c r="G4" s="263"/>
      <c r="H4" s="263"/>
      <c r="I4" s="263"/>
      <c r="J4" s="265"/>
      <c r="K4" s="263"/>
      <c r="L4" s="263"/>
      <c r="M4" s="263"/>
      <c r="N4" s="265"/>
      <c r="O4" s="263"/>
      <c r="P4" s="266"/>
    </row>
    <row r="5" spans="1:16">
      <c r="A5" s="259"/>
      <c r="B5" s="267" t="s">
        <v>171</v>
      </c>
      <c r="C5" s="268"/>
      <c r="D5" s="259"/>
      <c r="E5" s="259"/>
      <c r="F5" s="259"/>
      <c r="G5" s="259"/>
      <c r="H5" s="259"/>
      <c r="I5" s="259"/>
      <c r="J5" s="269"/>
      <c r="K5" s="259"/>
      <c r="L5" s="259"/>
      <c r="M5" s="259"/>
      <c r="N5" s="269"/>
      <c r="O5" s="259"/>
    </row>
    <row r="6" spans="1:16">
      <c r="A6" s="97" t="s">
        <v>13</v>
      </c>
      <c r="B6" s="99"/>
      <c r="C6" s="160" t="s">
        <v>172</v>
      </c>
      <c r="D6" s="98"/>
      <c r="E6" s="98"/>
      <c r="F6" s="98"/>
      <c r="G6" s="98"/>
      <c r="H6" s="98"/>
      <c r="I6" s="97"/>
      <c r="J6" s="101"/>
      <c r="K6" s="97"/>
      <c r="L6" s="97"/>
      <c r="M6" s="97"/>
      <c r="N6" s="101"/>
      <c r="O6" s="97"/>
      <c r="P6" s="102"/>
    </row>
    <row r="7" spans="1:16">
      <c r="A7" s="97" t="s">
        <v>123</v>
      </c>
      <c r="B7" s="99"/>
      <c r="C7" s="160" t="s">
        <v>173</v>
      </c>
      <c r="D7" s="98"/>
      <c r="E7" s="98"/>
      <c r="F7" s="98"/>
      <c r="G7" s="98"/>
      <c r="H7" s="98"/>
      <c r="I7" s="97"/>
      <c r="J7" s="101"/>
      <c r="K7" s="97"/>
      <c r="L7" s="97"/>
      <c r="M7" s="97"/>
      <c r="N7" s="101"/>
      <c r="O7" s="97"/>
      <c r="P7" s="102"/>
    </row>
    <row r="8" spans="1:16">
      <c r="A8" s="97"/>
      <c r="B8" s="99"/>
      <c r="C8" s="108"/>
      <c r="D8" s="97"/>
      <c r="E8" s="97"/>
      <c r="F8" s="97"/>
      <c r="G8" s="97"/>
      <c r="H8" s="97"/>
      <c r="I8" s="97"/>
      <c r="J8" s="101"/>
      <c r="K8" s="97"/>
      <c r="L8" s="97"/>
      <c r="M8" s="97"/>
      <c r="N8" s="101"/>
      <c r="O8" s="97"/>
      <c r="P8" s="102"/>
    </row>
    <row r="9" spans="1:16" ht="15">
      <c r="B9" s="104" t="s">
        <v>125</v>
      </c>
      <c r="C9" s="105"/>
      <c r="D9" s="104" t="s">
        <v>154</v>
      </c>
      <c r="E9" s="103"/>
      <c r="F9" s="103"/>
      <c r="G9" s="103"/>
      <c r="H9" s="103"/>
      <c r="I9" s="103"/>
      <c r="J9" s="106" t="s">
        <v>155</v>
      </c>
      <c r="K9" s="103"/>
      <c r="L9" s="103"/>
      <c r="M9" s="103"/>
      <c r="N9" s="107"/>
      <c r="O9" s="103"/>
      <c r="P9" s="103"/>
    </row>
    <row r="10" spans="1:16">
      <c r="A10" s="97">
        <v>1</v>
      </c>
      <c r="B10" s="161" t="s">
        <v>130</v>
      </c>
      <c r="C10" s="162">
        <v>1</v>
      </c>
      <c r="D10" s="161" t="s">
        <v>127</v>
      </c>
      <c r="E10" s="98"/>
      <c r="F10" s="98"/>
      <c r="G10" s="98"/>
      <c r="H10" s="98"/>
      <c r="I10" s="98">
        <v>1</v>
      </c>
      <c r="J10" s="161" t="s">
        <v>134</v>
      </c>
      <c r="K10" s="98"/>
      <c r="L10" s="98"/>
      <c r="M10" s="98"/>
      <c r="N10" s="109"/>
      <c r="O10" s="98"/>
      <c r="P10" s="102"/>
    </row>
    <row r="11" spans="1:16">
      <c r="A11" s="97">
        <v>2</v>
      </c>
      <c r="B11" s="161" t="s">
        <v>165</v>
      </c>
      <c r="C11" s="162">
        <v>2</v>
      </c>
      <c r="D11" s="161" t="s">
        <v>166</v>
      </c>
      <c r="E11" s="98"/>
      <c r="F11" s="98"/>
      <c r="G11" s="98"/>
      <c r="H11" s="98"/>
      <c r="I11" s="98">
        <v>2</v>
      </c>
      <c r="J11" s="161" t="s">
        <v>167</v>
      </c>
      <c r="K11" s="98"/>
      <c r="L11" s="98"/>
      <c r="M11" s="98"/>
      <c r="N11" s="109"/>
      <c r="O11" s="98"/>
      <c r="P11" s="102"/>
    </row>
    <row r="12" spans="1:16">
      <c r="A12" s="97">
        <v>3</v>
      </c>
      <c r="B12" s="161" t="s">
        <v>135</v>
      </c>
      <c r="C12" s="162">
        <v>3</v>
      </c>
      <c r="D12" s="161" t="s">
        <v>129</v>
      </c>
      <c r="E12" s="98"/>
      <c r="F12" s="98"/>
      <c r="G12" s="98"/>
      <c r="H12" s="98"/>
      <c r="I12" s="98">
        <v>3</v>
      </c>
      <c r="J12" s="161" t="s">
        <v>128</v>
      </c>
      <c r="K12" s="98"/>
      <c r="L12" s="98"/>
      <c r="M12" s="98"/>
      <c r="N12" s="109"/>
      <c r="O12" s="98"/>
      <c r="P12" s="102"/>
    </row>
    <row r="13" spans="1:16">
      <c r="A13" s="97">
        <v>4</v>
      </c>
      <c r="B13" s="270" t="s">
        <v>140</v>
      </c>
      <c r="C13" s="162">
        <v>4</v>
      </c>
      <c r="D13" s="161" t="s">
        <v>141</v>
      </c>
      <c r="E13" s="98"/>
      <c r="F13" s="98"/>
      <c r="G13" s="98"/>
      <c r="H13" s="98"/>
      <c r="I13" s="98">
        <v>4</v>
      </c>
      <c r="J13" s="161" t="s">
        <v>139</v>
      </c>
      <c r="K13" s="98"/>
      <c r="L13" s="98"/>
      <c r="M13" s="98"/>
      <c r="N13" s="109"/>
      <c r="O13" s="98"/>
      <c r="P13" s="102"/>
    </row>
    <row r="14" spans="1:16">
      <c r="A14" s="97">
        <v>5</v>
      </c>
      <c r="B14" s="161" t="s">
        <v>168</v>
      </c>
      <c r="C14" s="162">
        <v>5</v>
      </c>
      <c r="D14" s="161" t="s">
        <v>133</v>
      </c>
      <c r="E14" s="98"/>
      <c r="F14" s="98"/>
      <c r="G14" s="98"/>
      <c r="H14" s="98"/>
      <c r="I14" s="98">
        <v>5</v>
      </c>
      <c r="J14" s="161" t="s">
        <v>136</v>
      </c>
      <c r="K14" s="98"/>
      <c r="L14" s="98"/>
      <c r="M14" s="98"/>
      <c r="N14" s="109"/>
      <c r="O14" s="98"/>
      <c r="P14" s="102"/>
    </row>
    <row r="15" spans="1:16">
      <c r="A15" s="97"/>
      <c r="B15" s="163"/>
      <c r="C15" s="108"/>
      <c r="D15" s="98"/>
      <c r="E15" s="98"/>
      <c r="F15" s="98"/>
      <c r="G15" s="98"/>
      <c r="H15" s="98"/>
      <c r="I15" s="97"/>
      <c r="J15" s="109"/>
      <c r="K15" s="98"/>
      <c r="L15" s="98"/>
      <c r="M15" s="98"/>
      <c r="N15" s="109"/>
      <c r="O15" s="98"/>
      <c r="P15" s="102"/>
    </row>
    <row r="16" spans="1:16" ht="4.5" customHeight="1">
      <c r="A16" s="259"/>
      <c r="B16" s="259"/>
      <c r="C16" s="268"/>
      <c r="D16" s="259"/>
      <c r="E16" s="259"/>
      <c r="F16" s="259"/>
      <c r="G16" s="259"/>
      <c r="H16" s="259"/>
      <c r="I16" s="259"/>
      <c r="J16" s="269"/>
      <c r="K16" s="259"/>
      <c r="L16" s="259"/>
      <c r="M16" s="259"/>
      <c r="N16" s="269"/>
      <c r="O16" s="259"/>
    </row>
    <row r="17" spans="1:16">
      <c r="A17" s="93" t="s">
        <v>156</v>
      </c>
      <c r="B17" s="271" t="s">
        <v>94</v>
      </c>
      <c r="C17" s="272" t="s">
        <v>95</v>
      </c>
      <c r="D17" s="259"/>
      <c r="E17" s="259"/>
      <c r="F17" s="259"/>
      <c r="G17" s="259"/>
      <c r="H17" s="259"/>
      <c r="I17" s="259"/>
      <c r="J17" s="269"/>
      <c r="K17" s="259"/>
      <c r="L17" s="259"/>
      <c r="M17" s="259"/>
      <c r="N17" s="269"/>
      <c r="O17" s="259"/>
      <c r="P17" s="260" t="s">
        <v>157</v>
      </c>
    </row>
    <row r="18" spans="1:16" ht="13.5" thickBot="1">
      <c r="A18" s="93" t="s">
        <v>158</v>
      </c>
      <c r="B18" s="271" t="s">
        <v>98</v>
      </c>
      <c r="C18" s="273" t="s">
        <v>99</v>
      </c>
      <c r="D18" s="274"/>
      <c r="E18" s="275">
        <v>1</v>
      </c>
      <c r="F18" s="275">
        <v>2</v>
      </c>
      <c r="G18" s="275">
        <v>3</v>
      </c>
      <c r="H18" s="275">
        <v>4</v>
      </c>
      <c r="I18" s="275">
        <v>5</v>
      </c>
      <c r="J18" s="276"/>
      <c r="L18" s="274"/>
      <c r="M18" s="274"/>
      <c r="N18" s="276"/>
      <c r="O18" s="274"/>
      <c r="P18" s="277" t="s">
        <v>159</v>
      </c>
    </row>
    <row r="19" spans="1:16" ht="18.95" customHeight="1" thickTop="1">
      <c r="A19" s="278">
        <f>[3]Invoerenduet!$B$5</f>
        <v>1</v>
      </c>
      <c r="B19" s="279" t="str">
        <f>[3]Invoerenduet!$D$5</f>
        <v>ACZ</v>
      </c>
      <c r="C19" s="280" t="str">
        <f>[3]Invoerenduet!$Q$5</f>
        <v>West</v>
      </c>
      <c r="D19" s="120">
        <v>0.3</v>
      </c>
      <c r="E19" s="281">
        <f>[3]Invoerenduet!$AB$5</f>
        <v>7.2</v>
      </c>
      <c r="F19" s="281">
        <f>[3]Invoerenduet!$AC$5</f>
        <v>7.5</v>
      </c>
      <c r="G19" s="281">
        <f>[3]Invoerenduet!$AD$5</f>
        <v>7.3</v>
      </c>
      <c r="H19" s="282">
        <f>[3]Invoerenduet!$AE$5</f>
        <v>7.1</v>
      </c>
      <c r="I19" s="282">
        <f>[3]Invoerenduet!$AF$5</f>
        <v>7.4</v>
      </c>
      <c r="J19" s="283">
        <f>[3]Invoerenduet!$AH$5</f>
        <v>21.9</v>
      </c>
      <c r="K19" s="284" t="s">
        <v>111</v>
      </c>
      <c r="L19" s="285" t="s">
        <v>160</v>
      </c>
      <c r="M19" s="286">
        <f>[3]Invoerenduet!$C$1</f>
        <v>100</v>
      </c>
      <c r="N19" s="287" t="s">
        <v>149</v>
      </c>
      <c r="O19" s="288">
        <f>ROUND([3]Invoerenduet!$BX$5*[3]Invoerenduet!$C$1/100,4)</f>
        <v>0</v>
      </c>
      <c r="P19" s="289" t="str">
        <f>[3]Invoerenduet!$BY$5</f>
        <v/>
      </c>
    </row>
    <row r="20" spans="1:16" ht="18.95" customHeight="1" thickBot="1">
      <c r="A20" s="231" t="str">
        <f>[3]Invoerenduet!$I$5</f>
        <v>x</v>
      </c>
      <c r="B20" s="231" t="str">
        <f>[3]Invoerenduet!$G$5</f>
        <v>Kim Schallenberg</v>
      </c>
      <c r="C20" s="231">
        <f>[3]Invoerenduet!$H$5</f>
        <v>200100454</v>
      </c>
      <c r="D20" s="120">
        <v>0.4</v>
      </c>
      <c r="E20" s="233">
        <f>[3]Invoerenduet!$AO$5</f>
        <v>7.5</v>
      </c>
      <c r="F20" s="233">
        <f>[3]Invoerenduet!$AP$5</f>
        <v>6.6</v>
      </c>
      <c r="G20" s="233">
        <f>[3]Invoerenduet!$AQ$5</f>
        <v>7.4</v>
      </c>
      <c r="H20" s="290">
        <f>[3]Invoerenduet!$AR$5</f>
        <v>7</v>
      </c>
      <c r="I20" s="290">
        <f>[3]Invoerenduet!$AS$5</f>
        <v>7.4</v>
      </c>
      <c r="J20" s="291">
        <f>[3]Invoerenduet!$AU$5</f>
        <v>29.066700000000001</v>
      </c>
      <c r="K20" s="292" t="s">
        <v>112</v>
      </c>
      <c r="L20" s="293" t="s">
        <v>161</v>
      </c>
      <c r="M20" s="294">
        <f>[3]Invoerenduet!$C$3</f>
        <v>0</v>
      </c>
      <c r="N20" s="295" t="s">
        <v>149</v>
      </c>
      <c r="O20" s="296">
        <f>ROUND([3]Invoerenduet!$S$5*[3]Invoerenduet!$C$3/100,4)</f>
        <v>0</v>
      </c>
      <c r="P20" s="260" t="str">
        <f>[3]Invoerenduet!$T$5</f>
        <v/>
      </c>
    </row>
    <row r="21" spans="1:16" ht="18.95" customHeight="1">
      <c r="A21" s="231" t="str">
        <f>[3]Invoerenduet!$L$5</f>
        <v>x</v>
      </c>
      <c r="B21" s="231" t="str">
        <f>[3]Invoerenduet!$J$5</f>
        <v>Manolya Yapar</v>
      </c>
      <c r="C21" s="231">
        <f>[3]Invoerenduet!$K$5</f>
        <v>200101304</v>
      </c>
      <c r="D21" s="120">
        <v>0.3</v>
      </c>
      <c r="E21" s="233">
        <f>[3]Invoerenduet!$BB$5</f>
        <v>7</v>
      </c>
      <c r="F21" s="233">
        <f>[3]Invoerenduet!$BC$5</f>
        <v>7.3</v>
      </c>
      <c r="G21" s="233">
        <f>[3]Invoerenduet!$BD$5</f>
        <v>7</v>
      </c>
      <c r="H21" s="290">
        <f>[3]Invoerenduet!$BE$5</f>
        <v>7.2</v>
      </c>
      <c r="I21" s="290">
        <f>[3]Invoerenduet!$BF$5</f>
        <v>7.4</v>
      </c>
      <c r="J21" s="291">
        <f>[3]Invoerenduet!$BH$5</f>
        <v>21.5</v>
      </c>
      <c r="K21" s="292" t="s">
        <v>113</v>
      </c>
    </row>
    <row r="22" spans="1:16" ht="18.95" customHeight="1">
      <c r="A22" s="231">
        <f>[3]Invoerenduet!$O$5</f>
        <v>0</v>
      </c>
      <c r="B22" s="231">
        <f>[3]Invoerenduet!$M$5</f>
        <v>0</v>
      </c>
      <c r="C22" s="231">
        <f>[3]Invoerenduet!$N$5</f>
        <v>0</v>
      </c>
      <c r="F22" s="297"/>
      <c r="G22" s="297"/>
      <c r="H22" s="298"/>
      <c r="I22" s="298"/>
      <c r="J22" s="299">
        <f>SUM(J19:J21)</f>
        <v>72.466700000000003</v>
      </c>
    </row>
    <row r="23" spans="1:16" ht="18.95" customHeight="1" thickBot="1">
      <c r="A23" s="231"/>
      <c r="B23" s="231"/>
      <c r="C23" s="231"/>
      <c r="F23" s="231"/>
      <c r="G23" s="231"/>
      <c r="H23" s="237"/>
      <c r="I23" s="238" t="s">
        <v>104</v>
      </c>
      <c r="J23" s="300">
        <f>[3]Invoerenduet!$BK$5</f>
        <v>0</v>
      </c>
      <c r="K23" s="301" t="s">
        <v>105</v>
      </c>
    </row>
    <row r="24" spans="1:16" ht="18.95" customHeight="1" thickTop="1" thickBot="1">
      <c r="A24" s="231"/>
      <c r="B24" s="231" t="s">
        <v>27</v>
      </c>
      <c r="C24" s="231" t="str">
        <f>[3]Invoerenduet!$E$5</f>
        <v>River</v>
      </c>
      <c r="F24" s="231"/>
      <c r="G24" s="231"/>
      <c r="H24" s="237"/>
      <c r="I24" s="238" t="s">
        <v>125</v>
      </c>
      <c r="J24" s="220">
        <f>[3]Invoerenduet!$BL$5</f>
        <v>72.466700000000003</v>
      </c>
      <c r="L24" s="93" t="s">
        <v>162</v>
      </c>
      <c r="M24" s="93">
        <f>[3]Invoerenduet!$C$2</f>
        <v>100</v>
      </c>
      <c r="N24" s="255" t="s">
        <v>149</v>
      </c>
      <c r="O24" s="276">
        <f>[3]Invoerenduet!$BN$5</f>
        <v>72.466700000000003</v>
      </c>
      <c r="P24" s="260">
        <f>[3]Invoerenduet!$V$5</f>
        <v>1</v>
      </c>
    </row>
    <row r="25" spans="1:16" ht="18.95" customHeight="1" thickTop="1">
      <c r="A25" s="231"/>
      <c r="B25" s="231" t="s">
        <v>120</v>
      </c>
      <c r="C25" s="231" t="str">
        <f>[3]Invoerenduet!$F$5</f>
        <v>ACZ</v>
      </c>
      <c r="F25" s="231"/>
      <c r="G25" s="231"/>
      <c r="H25" s="230"/>
      <c r="J25" s="220"/>
      <c r="L25" s="237" t="s">
        <v>109</v>
      </c>
      <c r="N25" s="93"/>
      <c r="O25" s="262">
        <f>[3]Invoerenduet!$C$5</f>
        <v>72.466700000000003</v>
      </c>
      <c r="P25" s="302"/>
    </row>
    <row r="26" spans="1:16" ht="18.95" customHeight="1" thickBot="1">
      <c r="A26" s="231"/>
      <c r="B26" s="231"/>
      <c r="C26" s="231"/>
      <c r="F26" s="231"/>
      <c r="G26" s="231"/>
      <c r="H26" s="237"/>
      <c r="I26" s="237"/>
      <c r="J26" s="220"/>
    </row>
    <row r="27" spans="1:16" ht="18.95" customHeight="1">
      <c r="A27" s="230">
        <f>[3]Invoerenduet!$B$6</f>
        <v>2</v>
      </c>
      <c r="B27" s="303" t="str">
        <f>[3]Invoerenduet!$D$6</f>
        <v>ZPCH</v>
      </c>
      <c r="C27" s="280" t="str">
        <f>[3]Invoerenduet!$Q$6</f>
        <v>MidWest</v>
      </c>
      <c r="D27" s="120">
        <v>0.3</v>
      </c>
      <c r="E27" s="239">
        <f>[3]Invoerenduet!$AB$6</f>
        <v>6.9</v>
      </c>
      <c r="F27" s="239">
        <f>[3]Invoerenduet!$AC$6</f>
        <v>7.1</v>
      </c>
      <c r="G27" s="239">
        <f>[3]Invoerenduet!$AD$6</f>
        <v>7</v>
      </c>
      <c r="H27" s="304">
        <f>[3]Invoerenduet!$AE$6</f>
        <v>6.9</v>
      </c>
      <c r="I27" s="304">
        <f>[3]Invoerenduet!$AF$6</f>
        <v>6.9</v>
      </c>
      <c r="J27" s="291">
        <f>[3]Invoerenduet!$AH$6</f>
        <v>20.8</v>
      </c>
      <c r="K27" s="292" t="s">
        <v>111</v>
      </c>
      <c r="L27" s="305" t="s">
        <v>160</v>
      </c>
      <c r="M27" s="306">
        <f>[3]Invoerenduet!$C$1</f>
        <v>100</v>
      </c>
      <c r="N27" s="307" t="s">
        <v>149</v>
      </c>
      <c r="O27" s="308">
        <f>ROUND([3]Invoerenduet!$BX$6*[3]Invoerenduet!$C$1/100,4)</f>
        <v>0</v>
      </c>
      <c r="P27" s="289" t="str">
        <f>[3]Invoerenduet!$BY$6</f>
        <v/>
      </c>
    </row>
    <row r="28" spans="1:16" ht="18.95" customHeight="1" thickBot="1">
      <c r="A28" s="231" t="str">
        <f>[3]Invoerenduet!$I$6</f>
        <v>x</v>
      </c>
      <c r="B28" s="231" t="str">
        <f>[3]Invoerenduet!$G$6</f>
        <v>Kim Deiman</v>
      </c>
      <c r="C28" s="231">
        <f>[3]Invoerenduet!$H$6</f>
        <v>199500480</v>
      </c>
      <c r="D28" s="120">
        <v>0.4</v>
      </c>
      <c r="E28" s="233">
        <f>[3]Invoerenduet!$AO$6</f>
        <v>7</v>
      </c>
      <c r="F28" s="233">
        <f>[3]Invoerenduet!$AP$6</f>
        <v>7.5</v>
      </c>
      <c r="G28" s="233">
        <f>[3]Invoerenduet!$AQ$6</f>
        <v>7.2</v>
      </c>
      <c r="H28" s="290">
        <f>[3]Invoerenduet!$AR$6</f>
        <v>6.5</v>
      </c>
      <c r="I28" s="290">
        <f>[3]Invoerenduet!$AS$6</f>
        <v>6.6</v>
      </c>
      <c r="J28" s="291">
        <f>[3]Invoerenduet!$AU$6</f>
        <v>27.7333</v>
      </c>
      <c r="K28" s="292" t="s">
        <v>112</v>
      </c>
      <c r="L28" s="293" t="s">
        <v>161</v>
      </c>
      <c r="M28" s="294">
        <f>[3]Invoerenduet!$C$3</f>
        <v>0</v>
      </c>
      <c r="N28" s="295" t="s">
        <v>149</v>
      </c>
      <c r="O28" s="296">
        <f>ROUND([3]Invoerenduet!$S$6*[3]Invoerenduet!$C$3/100,4)</f>
        <v>0</v>
      </c>
      <c r="P28" s="260" t="str">
        <f>[3]Invoerenduet!$T$6</f>
        <v/>
      </c>
    </row>
    <row r="29" spans="1:16" ht="18.95" customHeight="1">
      <c r="A29" s="231" t="str">
        <f>[3]Invoerenduet!$L$6</f>
        <v>x</v>
      </c>
      <c r="B29" s="231" t="str">
        <f>[3]Invoerenduet!$J$6</f>
        <v>Ilse de Heij</v>
      </c>
      <c r="C29" s="231">
        <f>[3]Invoerenduet!$K$6</f>
        <v>200402252</v>
      </c>
      <c r="D29" s="120">
        <v>0.3</v>
      </c>
      <c r="E29" s="233">
        <f>[3]Invoerenduet!$BB$6</f>
        <v>6.8</v>
      </c>
      <c r="F29" s="233">
        <f>[3]Invoerenduet!$BC$6</f>
        <v>7.1</v>
      </c>
      <c r="G29" s="233">
        <f>[3]Invoerenduet!$BD$6</f>
        <v>6.8</v>
      </c>
      <c r="H29" s="290">
        <f>[3]Invoerenduet!$BE$6</f>
        <v>6.5</v>
      </c>
      <c r="I29" s="290">
        <f>[3]Invoerenduet!$BF$6</f>
        <v>7.7</v>
      </c>
      <c r="J29" s="291">
        <f>[3]Invoerenduet!$BH$6</f>
        <v>20.7</v>
      </c>
      <c r="K29" s="292" t="s">
        <v>113</v>
      </c>
    </row>
    <row r="30" spans="1:16" ht="18.75" customHeight="1">
      <c r="A30" s="231">
        <f>[3]Invoerenduet!$O$6</f>
        <v>0</v>
      </c>
      <c r="B30" s="231">
        <f>[3]Invoerenduet!$M$6</f>
        <v>0</v>
      </c>
      <c r="C30" s="231">
        <f>[3]Invoerenduet!$N$6</f>
        <v>0</v>
      </c>
      <c r="F30" s="297"/>
      <c r="G30" s="297"/>
      <c r="H30" s="298"/>
      <c r="I30" s="298"/>
      <c r="J30" s="299">
        <f>SUM(J27:J29)</f>
        <v>69.2333</v>
      </c>
    </row>
    <row r="31" spans="1:16" ht="18.95" customHeight="1" thickBot="1">
      <c r="A31" s="231"/>
      <c r="B31" s="231"/>
      <c r="C31" s="231"/>
      <c r="F31" s="231"/>
      <c r="G31" s="231"/>
      <c r="H31" s="237"/>
      <c r="I31" s="238" t="s">
        <v>104</v>
      </c>
      <c r="J31" s="300">
        <f>[3]Invoerenduet!$BK$6</f>
        <v>0</v>
      </c>
      <c r="K31" s="301" t="s">
        <v>105</v>
      </c>
    </row>
    <row r="32" spans="1:16" ht="18.95" customHeight="1" thickTop="1" thickBot="1">
      <c r="A32" s="231"/>
      <c r="B32" s="231" t="s">
        <v>27</v>
      </c>
      <c r="C32" s="231" t="str">
        <f>[3]Invoerenduet!$E$6</f>
        <v>The Joker</v>
      </c>
      <c r="F32" s="231"/>
      <c r="G32" s="231"/>
      <c r="H32" s="237"/>
      <c r="I32" s="238" t="s">
        <v>125</v>
      </c>
      <c r="J32" s="220">
        <f>[3]Invoerenduet!$BL$6</f>
        <v>69.2333</v>
      </c>
      <c r="L32" s="93" t="s">
        <v>162</v>
      </c>
      <c r="M32" s="93">
        <f>[3]Invoerenduet!$C$2</f>
        <v>100</v>
      </c>
      <c r="N32" s="255" t="s">
        <v>149</v>
      </c>
      <c r="O32" s="276">
        <f>[3]Invoerenduet!$BN$6</f>
        <v>69.2333</v>
      </c>
      <c r="P32" s="260">
        <f>[3]Invoerenduet!$V$6</f>
        <v>2</v>
      </c>
    </row>
    <row r="33" spans="1:16" ht="18.95" customHeight="1" thickTop="1">
      <c r="A33" s="231"/>
      <c r="B33" s="231" t="s">
        <v>120</v>
      </c>
      <c r="C33" s="231" t="str">
        <f>[3]Invoerenduet!$F$6</f>
        <v>ZPCH &amp; Kim Deiman</v>
      </c>
      <c r="F33" s="231"/>
      <c r="G33" s="231"/>
      <c r="H33" s="230"/>
      <c r="J33" s="220"/>
      <c r="L33" s="237" t="s">
        <v>109</v>
      </c>
      <c r="N33" s="93"/>
      <c r="O33" s="262">
        <f>[3]Invoerenduet!$C$6</f>
        <v>69.2333</v>
      </c>
      <c r="P33" s="302"/>
    </row>
    <row r="34" spans="1:16" ht="18.95" customHeight="1" thickBot="1">
      <c r="A34" s="231"/>
      <c r="B34" s="231"/>
      <c r="C34" s="231"/>
      <c r="F34" s="231"/>
      <c r="G34" s="231"/>
      <c r="H34" s="237"/>
      <c r="I34" s="237"/>
      <c r="J34" s="220"/>
    </row>
    <row r="35" spans="1:16" ht="18.95" customHeight="1">
      <c r="A35" s="230">
        <f>[3]Invoerenduet!$B$7</f>
        <v>3</v>
      </c>
      <c r="B35" s="303" t="str">
        <f>[3]Invoerenduet!$D$7</f>
        <v>ACZ</v>
      </c>
      <c r="C35" s="280" t="str">
        <f>[3]Invoerenduet!$Q$7</f>
        <v>West</v>
      </c>
      <c r="D35" s="120">
        <v>0.3</v>
      </c>
      <c r="E35" s="239">
        <f>[3]Invoerenduet!$AB$7</f>
        <v>6.3</v>
      </c>
      <c r="F35" s="239">
        <f>[3]Invoerenduet!$AC$7</f>
        <v>6.4</v>
      </c>
      <c r="G35" s="239">
        <f>[3]Invoerenduet!$AD$7</f>
        <v>6.1</v>
      </c>
      <c r="H35" s="304">
        <f>[3]Invoerenduet!$AE$7</f>
        <v>6.6</v>
      </c>
      <c r="I35" s="304">
        <f>[3]Invoerenduet!$AF$7</f>
        <v>6.8</v>
      </c>
      <c r="J35" s="291">
        <f>[3]Invoerenduet!$AH$7</f>
        <v>19.3</v>
      </c>
      <c r="K35" s="292" t="s">
        <v>111</v>
      </c>
      <c r="L35" s="305" t="s">
        <v>160</v>
      </c>
      <c r="M35" s="306">
        <f>[3]Invoerenduet!$C$1</f>
        <v>100</v>
      </c>
      <c r="N35" s="307" t="s">
        <v>149</v>
      </c>
      <c r="O35" s="308">
        <f>ROUND([3]Invoerenduet!$BX$7*[3]Invoerenduet!$C$1/100,4)</f>
        <v>0</v>
      </c>
      <c r="P35" s="289" t="str">
        <f>[3]Invoerenduet!$BY$7</f>
        <v/>
      </c>
    </row>
    <row r="36" spans="1:16" ht="18.95" customHeight="1" thickBot="1">
      <c r="A36" s="231" t="str">
        <f>[3]Invoerenduet!$I$7</f>
        <v>x</v>
      </c>
      <c r="B36" s="231" t="str">
        <f>[3]Invoerenduet!$G$7</f>
        <v>Floor Schallenberg</v>
      </c>
      <c r="C36" s="231">
        <f>[3]Invoerenduet!$H$7</f>
        <v>200400018</v>
      </c>
      <c r="D36" s="120">
        <v>0.4</v>
      </c>
      <c r="E36" s="233">
        <f>[3]Invoerenduet!$AO$7</f>
        <v>6.7</v>
      </c>
      <c r="F36" s="233">
        <f>[3]Invoerenduet!$AP$7</f>
        <v>6.8</v>
      </c>
      <c r="G36" s="233">
        <f>[3]Invoerenduet!$AQ$7</f>
        <v>7</v>
      </c>
      <c r="H36" s="290">
        <f>[3]Invoerenduet!$AR$7</f>
        <v>6.7</v>
      </c>
      <c r="I36" s="290">
        <f>[3]Invoerenduet!$AS$7</f>
        <v>6.8</v>
      </c>
      <c r="J36" s="291">
        <f>[3]Invoerenduet!$AU$7</f>
        <v>27.066700000000001</v>
      </c>
      <c r="K36" s="292" t="s">
        <v>112</v>
      </c>
      <c r="L36" s="293" t="s">
        <v>161</v>
      </c>
      <c r="M36" s="294">
        <f>[3]Invoerenduet!$C$3</f>
        <v>0</v>
      </c>
      <c r="N36" s="295" t="s">
        <v>149</v>
      </c>
      <c r="O36" s="296">
        <f>ROUND([3]Invoerenduet!$S$7*[3]Invoerenduet!$C$3/100,4)</f>
        <v>0</v>
      </c>
      <c r="P36" s="260" t="str">
        <f>[3]Invoerenduet!$T$7</f>
        <v/>
      </c>
    </row>
    <row r="37" spans="1:16" ht="18.95" customHeight="1">
      <c r="A37" s="231" t="str">
        <f>[3]Invoerenduet!$L$7</f>
        <v>x</v>
      </c>
      <c r="B37" s="231" t="str">
        <f>[3]Invoerenduet!$J$7</f>
        <v xml:space="preserve">Laura Sijben </v>
      </c>
      <c r="C37" s="231">
        <f>[3]Invoerenduet!$K$7</f>
        <v>200202900</v>
      </c>
      <c r="D37" s="120">
        <v>0.3</v>
      </c>
      <c r="E37" s="233">
        <f>[3]Invoerenduet!$BB$7</f>
        <v>7.1</v>
      </c>
      <c r="F37" s="233">
        <f>[3]Invoerenduet!$BC$7</f>
        <v>7</v>
      </c>
      <c r="G37" s="233">
        <f>[3]Invoerenduet!$BD$7</f>
        <v>6.4</v>
      </c>
      <c r="H37" s="290">
        <f>[3]Invoerenduet!$BE$7</f>
        <v>6.8</v>
      </c>
      <c r="I37" s="290">
        <f>[3]Invoerenduet!$BF$7</f>
        <v>6.4</v>
      </c>
      <c r="J37" s="291">
        <f>[3]Invoerenduet!$BH$7</f>
        <v>20.2</v>
      </c>
      <c r="K37" s="292" t="s">
        <v>113</v>
      </c>
    </row>
    <row r="38" spans="1:16" ht="18.75" customHeight="1">
      <c r="A38" s="231">
        <f>[3]Invoerenduet!$O$7</f>
        <v>0</v>
      </c>
      <c r="B38" s="231" t="str">
        <f>[3]Invoerenduet!$M$7</f>
        <v>Dionne Sijben</v>
      </c>
      <c r="C38" s="231">
        <f>[3]Invoerenduet!$N$7</f>
        <v>0</v>
      </c>
      <c r="F38" s="297"/>
      <c r="G38" s="297"/>
      <c r="H38" s="298"/>
      <c r="I38" s="298"/>
      <c r="J38" s="299">
        <f>SUM(J35:J37)</f>
        <v>66.566699999999997</v>
      </c>
    </row>
    <row r="39" spans="1:16" ht="18.95" customHeight="1" thickBot="1">
      <c r="A39" s="231"/>
      <c r="B39" s="231"/>
      <c r="C39" s="231"/>
      <c r="F39" s="231"/>
      <c r="G39" s="231"/>
      <c r="H39" s="237"/>
      <c r="I39" s="238" t="s">
        <v>104</v>
      </c>
      <c r="J39" s="300">
        <f>[3]Invoerenduet!$BK$7</f>
        <v>0</v>
      </c>
      <c r="K39" s="301" t="s">
        <v>105</v>
      </c>
    </row>
    <row r="40" spans="1:16" ht="18.95" customHeight="1" thickTop="1" thickBot="1">
      <c r="A40" s="231"/>
      <c r="B40" s="231" t="s">
        <v>27</v>
      </c>
      <c r="C40" s="231" t="str">
        <f>[3]Invoerenduet!$E$7</f>
        <v>I'm in love</v>
      </c>
      <c r="F40" s="231"/>
      <c r="G40" s="231"/>
      <c r="H40" s="237"/>
      <c r="I40" s="238" t="s">
        <v>125</v>
      </c>
      <c r="J40" s="220">
        <f>[3]Invoerenduet!$BL$7</f>
        <v>66.566699999999997</v>
      </c>
      <c r="L40" s="93" t="s">
        <v>162</v>
      </c>
      <c r="M40" s="93">
        <f>[3]Invoerenduet!$C$2</f>
        <v>100</v>
      </c>
      <c r="N40" s="255" t="s">
        <v>149</v>
      </c>
      <c r="O40" s="276">
        <f>[3]Invoerenduet!$BN$7</f>
        <v>66.566699999999997</v>
      </c>
      <c r="P40" s="260">
        <f>[3]Invoerenduet!$V$7</f>
        <v>3</v>
      </c>
    </row>
    <row r="41" spans="1:16" ht="18.95" customHeight="1" thickTop="1">
      <c r="A41" s="231"/>
      <c r="B41" s="231" t="s">
        <v>120</v>
      </c>
      <c r="C41" s="231" t="str">
        <f>[3]Invoerenduet!$F$7</f>
        <v>ACZ</v>
      </c>
      <c r="F41" s="231"/>
      <c r="G41" s="231"/>
      <c r="H41" s="230"/>
      <c r="J41" s="220"/>
      <c r="L41" s="237" t="s">
        <v>109</v>
      </c>
      <c r="N41" s="93"/>
      <c r="O41" s="262">
        <f>[3]Invoerenduet!$C$7</f>
        <v>66.566699999999997</v>
      </c>
      <c r="P41" s="302"/>
    </row>
    <row r="42" spans="1:16" ht="18.95" customHeight="1" thickBot="1">
      <c r="A42" s="231"/>
      <c r="B42" s="231"/>
      <c r="C42" s="231"/>
      <c r="F42" s="231"/>
      <c r="G42" s="231"/>
      <c r="H42" s="237"/>
      <c r="I42" s="237"/>
      <c r="J42" s="220"/>
    </row>
    <row r="43" spans="1:16" ht="18.95" customHeight="1">
      <c r="A43" s="230">
        <f>[3]Invoerenduet!$B$8</f>
        <v>4</v>
      </c>
      <c r="B43" s="303" t="str">
        <f>[3]Invoerenduet!$D$8</f>
        <v>ZPCH</v>
      </c>
      <c r="C43" s="280" t="str">
        <f>[3]Invoerenduet!$Q$8</f>
        <v>MidWest</v>
      </c>
      <c r="D43" s="120">
        <v>0.3</v>
      </c>
      <c r="E43" s="239">
        <f>[3]Invoerenduet!$AB$8</f>
        <v>6.7</v>
      </c>
      <c r="F43" s="239">
        <f>[3]Invoerenduet!$AC$8</f>
        <v>6.7</v>
      </c>
      <c r="G43" s="239">
        <f>[3]Invoerenduet!$AD$8</f>
        <v>6.4</v>
      </c>
      <c r="H43" s="304">
        <f>[3]Invoerenduet!$AE$8</f>
        <v>6.3</v>
      </c>
      <c r="I43" s="304">
        <f>[3]Invoerenduet!$AF$8</f>
        <v>6.5</v>
      </c>
      <c r="J43" s="291">
        <f>[3]Invoerenduet!$AH$8</f>
        <v>19.600000000000001</v>
      </c>
      <c r="K43" s="292" t="s">
        <v>111</v>
      </c>
      <c r="L43" s="305" t="s">
        <v>160</v>
      </c>
      <c r="M43" s="306">
        <f>[3]Invoerenduet!$C$1</f>
        <v>100</v>
      </c>
      <c r="N43" s="307" t="s">
        <v>149</v>
      </c>
      <c r="O43" s="308">
        <f>ROUND([3]Invoerenduet!$BX$8*[3]Invoerenduet!$C$1/100,4)</f>
        <v>0</v>
      </c>
      <c r="P43" s="289" t="str">
        <f>[3]Invoerenduet!$BY$8</f>
        <v/>
      </c>
    </row>
    <row r="44" spans="1:16" ht="18.95" customHeight="1" thickBot="1">
      <c r="A44" s="231" t="str">
        <f>[3]Invoerenduet!$I$8</f>
        <v>x</v>
      </c>
      <c r="B44" s="231" t="str">
        <f>[3]Invoerenduet!$G$8</f>
        <v>Marin Hokke</v>
      </c>
      <c r="C44" s="231">
        <f>[3]Invoerenduet!$H$8</f>
        <v>200403894</v>
      </c>
      <c r="D44" s="120">
        <v>0.4</v>
      </c>
      <c r="E44" s="233">
        <f>[3]Invoerenduet!$AO$8</f>
        <v>6.8</v>
      </c>
      <c r="F44" s="233">
        <f>[3]Invoerenduet!$AP$8</f>
        <v>7</v>
      </c>
      <c r="G44" s="233">
        <f>[3]Invoerenduet!$AQ$8</f>
        <v>6.5</v>
      </c>
      <c r="H44" s="290">
        <f>[3]Invoerenduet!$AR$8</f>
        <v>6.6</v>
      </c>
      <c r="I44" s="290">
        <f>[3]Invoerenduet!$AS$8</f>
        <v>6.5</v>
      </c>
      <c r="J44" s="291">
        <f>[3]Invoerenduet!$AU$8</f>
        <v>26.533300000000001</v>
      </c>
      <c r="K44" s="292" t="s">
        <v>112</v>
      </c>
      <c r="L44" s="293" t="s">
        <v>161</v>
      </c>
      <c r="M44" s="294">
        <f>[3]Invoerenduet!$C$3</f>
        <v>0</v>
      </c>
      <c r="N44" s="295" t="s">
        <v>149</v>
      </c>
      <c r="O44" s="296">
        <f>ROUND([3]Invoerenduet!$S$8*[3]Invoerenduet!$C$3/100,4)</f>
        <v>0</v>
      </c>
      <c r="P44" s="260" t="str">
        <f>[3]Invoerenduet!$T$8</f>
        <v/>
      </c>
    </row>
    <row r="45" spans="1:16" ht="18.95" customHeight="1">
      <c r="A45" s="231" t="str">
        <f>[3]Invoerenduet!$L$8</f>
        <v>x</v>
      </c>
      <c r="B45" s="231" t="str">
        <f>[3]Invoerenduet!$J$8</f>
        <v>Eline Braakhuis</v>
      </c>
      <c r="C45" s="231">
        <f>[3]Invoerenduet!$K$8</f>
        <v>200401294</v>
      </c>
      <c r="D45" s="120">
        <v>0.3</v>
      </c>
      <c r="E45" s="233">
        <f>[3]Invoerenduet!$BB$8</f>
        <v>6.7</v>
      </c>
      <c r="F45" s="233">
        <f>[3]Invoerenduet!$BC$8</f>
        <v>6.9</v>
      </c>
      <c r="G45" s="233">
        <f>[3]Invoerenduet!$BD$8</f>
        <v>6.2</v>
      </c>
      <c r="H45" s="290">
        <f>[3]Invoerenduet!$BE$8</f>
        <v>6.6</v>
      </c>
      <c r="I45" s="290">
        <f>[3]Invoerenduet!$BF$8</f>
        <v>7.1</v>
      </c>
      <c r="J45" s="291">
        <f>[3]Invoerenduet!$BH$8</f>
        <v>20.2</v>
      </c>
      <c r="K45" s="292" t="s">
        <v>113</v>
      </c>
    </row>
    <row r="46" spans="1:16" ht="18.75" customHeight="1">
      <c r="A46" s="231">
        <f>[3]Invoerenduet!$O$8</f>
        <v>0</v>
      </c>
      <c r="B46" s="231">
        <f>[3]Invoerenduet!$M$8</f>
        <v>0</v>
      </c>
      <c r="C46" s="231">
        <f>[3]Invoerenduet!$N$8</f>
        <v>0</v>
      </c>
      <c r="F46" s="297"/>
      <c r="G46" s="297"/>
      <c r="H46" s="298"/>
      <c r="I46" s="298"/>
      <c r="J46" s="299">
        <f>SUM(J43:J45)</f>
        <v>66.333300000000008</v>
      </c>
    </row>
    <row r="47" spans="1:16" ht="18.95" customHeight="1" thickBot="1">
      <c r="A47" s="231"/>
      <c r="B47" s="231"/>
      <c r="C47" s="231"/>
      <c r="F47" s="231"/>
      <c r="G47" s="231"/>
      <c r="H47" s="237"/>
      <c r="I47" s="238" t="s">
        <v>104</v>
      </c>
      <c r="J47" s="300">
        <f>[3]Invoerenduet!$BK$8</f>
        <v>0</v>
      </c>
      <c r="K47" s="301" t="s">
        <v>105</v>
      </c>
    </row>
    <row r="48" spans="1:16" ht="18.95" customHeight="1" thickTop="1" thickBot="1">
      <c r="A48" s="231"/>
      <c r="B48" s="231" t="s">
        <v>27</v>
      </c>
      <c r="C48" s="231" t="str">
        <f>[3]Invoerenduet!$E$8</f>
        <v>The Joker</v>
      </c>
      <c r="F48" s="231"/>
      <c r="G48" s="231"/>
      <c r="H48" s="237"/>
      <c r="I48" s="238" t="s">
        <v>125</v>
      </c>
      <c r="J48" s="220">
        <f>[3]Invoerenduet!$BL$8</f>
        <v>66.333300000000008</v>
      </c>
      <c r="L48" s="93" t="s">
        <v>162</v>
      </c>
      <c r="M48" s="93">
        <f>[3]Invoerenduet!$C$2</f>
        <v>100</v>
      </c>
      <c r="N48" s="255" t="s">
        <v>149</v>
      </c>
      <c r="O48" s="276">
        <f>[3]Invoerenduet!$BN$8</f>
        <v>66.333299999999994</v>
      </c>
      <c r="P48" s="260">
        <f>[3]Invoerenduet!$V$8</f>
        <v>4</v>
      </c>
    </row>
    <row r="49" spans="1:16" ht="18.95" customHeight="1" thickTop="1">
      <c r="A49" s="231"/>
      <c r="B49" s="231" t="s">
        <v>120</v>
      </c>
      <c r="C49" s="231" t="str">
        <f>[3]Invoerenduet!$F$8</f>
        <v>ZPCH &amp; Kim Deiman</v>
      </c>
      <c r="F49" s="231"/>
      <c r="G49" s="231"/>
      <c r="H49" s="230"/>
      <c r="J49" s="220"/>
      <c r="L49" s="237" t="s">
        <v>109</v>
      </c>
      <c r="N49" s="93"/>
      <c r="O49" s="262">
        <f>[3]Invoerenduet!$C$8</f>
        <v>66.333299999999994</v>
      </c>
      <c r="P49" s="302"/>
    </row>
    <row r="50" spans="1:16" ht="18.95" customHeight="1" thickBot="1">
      <c r="A50" s="231"/>
      <c r="B50" s="231"/>
      <c r="C50" s="231"/>
      <c r="F50" s="231"/>
      <c r="G50" s="231"/>
      <c r="H50" s="237"/>
      <c r="I50" s="237"/>
      <c r="J50" s="220"/>
    </row>
    <row r="51" spans="1:16" ht="18.95" customHeight="1">
      <c r="A51" s="230">
        <f>[3]Invoerenduet!$B$9</f>
        <v>5</v>
      </c>
      <c r="B51" s="303" t="str">
        <f>[3]Invoerenduet!$D$9</f>
        <v>ACZ</v>
      </c>
      <c r="C51" s="280" t="str">
        <f>[3]Invoerenduet!$Q$9</f>
        <v>West</v>
      </c>
      <c r="D51" s="120">
        <v>0.3</v>
      </c>
      <c r="E51" s="239">
        <f>[3]Invoerenduet!$AB$9</f>
        <v>6.7</v>
      </c>
      <c r="F51" s="239">
        <f>[3]Invoerenduet!$AC$9</f>
        <v>6.8</v>
      </c>
      <c r="G51" s="239">
        <f>[3]Invoerenduet!$AD$9</f>
        <v>6.5</v>
      </c>
      <c r="H51" s="304">
        <f>[3]Invoerenduet!$AE$9</f>
        <v>6.4</v>
      </c>
      <c r="I51" s="304">
        <f>[3]Invoerenduet!$AF$9</f>
        <v>6.5</v>
      </c>
      <c r="J51" s="291">
        <f>[3]Invoerenduet!$AH$9</f>
        <v>19.7</v>
      </c>
      <c r="K51" s="292" t="s">
        <v>111</v>
      </c>
      <c r="L51" s="305" t="s">
        <v>160</v>
      </c>
      <c r="M51" s="306">
        <f>[3]Invoerenduet!$C$1</f>
        <v>100</v>
      </c>
      <c r="N51" s="307" t="s">
        <v>149</v>
      </c>
      <c r="O51" s="308">
        <f>ROUND([3]Invoerenduet!$BX$9*[3]Invoerenduet!$C$1/100,4)</f>
        <v>0</v>
      </c>
      <c r="P51" s="289" t="str">
        <f>[3]Invoerenduet!$BY$9</f>
        <v/>
      </c>
    </row>
    <row r="52" spans="1:16" ht="18.95" customHeight="1" thickBot="1">
      <c r="A52" s="231" t="str">
        <f>[3]Invoerenduet!$I$9</f>
        <v>x</v>
      </c>
      <c r="B52" s="231" t="str">
        <f>[3]Invoerenduet!$G$9</f>
        <v>Esther Lanser</v>
      </c>
      <c r="C52" s="231">
        <f>[3]Invoerenduet!$H$9</f>
        <v>200302798</v>
      </c>
      <c r="D52" s="120">
        <v>0.4</v>
      </c>
      <c r="E52" s="233">
        <f>[3]Invoerenduet!$AO$9</f>
        <v>6.4</v>
      </c>
      <c r="F52" s="233">
        <f>[3]Invoerenduet!$AP$9</f>
        <v>6.5</v>
      </c>
      <c r="G52" s="233">
        <f>[3]Invoerenduet!$AQ$9</f>
        <v>6.6</v>
      </c>
      <c r="H52" s="290">
        <f>[3]Invoerenduet!$AR$9</f>
        <v>6.2</v>
      </c>
      <c r="I52" s="290">
        <f>[3]Invoerenduet!$AS$9</f>
        <v>6.6</v>
      </c>
      <c r="J52" s="291">
        <f>[3]Invoerenduet!$AU$9</f>
        <v>26</v>
      </c>
      <c r="K52" s="292" t="s">
        <v>112</v>
      </c>
      <c r="L52" s="293" t="s">
        <v>161</v>
      </c>
      <c r="M52" s="294">
        <f>[3]Invoerenduet!$C$3</f>
        <v>0</v>
      </c>
      <c r="N52" s="295" t="s">
        <v>149</v>
      </c>
      <c r="O52" s="296">
        <f>ROUND([3]Invoerenduet!$S$9*[3]Invoerenduet!$C$3/100,4)</f>
        <v>0</v>
      </c>
      <c r="P52" s="260" t="str">
        <f>[3]Invoerenduet!$T$9</f>
        <v/>
      </c>
    </row>
    <row r="53" spans="1:16" ht="18.95" customHeight="1">
      <c r="A53" s="231" t="str">
        <f>[3]Invoerenduet!$L$9</f>
        <v>x</v>
      </c>
      <c r="B53" s="231" t="str">
        <f>[3]Invoerenduet!$J$9</f>
        <v>Kincsö Biró</v>
      </c>
      <c r="C53" s="231">
        <f>[3]Invoerenduet!$K$9</f>
        <v>200304528</v>
      </c>
      <c r="D53" s="120">
        <v>0.3</v>
      </c>
      <c r="E53" s="233">
        <f>[3]Invoerenduet!$BB$9</f>
        <v>6.9</v>
      </c>
      <c r="F53" s="233">
        <f>[3]Invoerenduet!$BC$9</f>
        <v>6.7</v>
      </c>
      <c r="G53" s="233">
        <f>[3]Invoerenduet!$BD$9</f>
        <v>6.4</v>
      </c>
      <c r="H53" s="290">
        <f>[3]Invoerenduet!$BE$9</f>
        <v>6.6</v>
      </c>
      <c r="I53" s="290">
        <f>[3]Invoerenduet!$BF$9</f>
        <v>6.3</v>
      </c>
      <c r="J53" s="291">
        <f>[3]Invoerenduet!$BH$9</f>
        <v>19.7</v>
      </c>
      <c r="K53" s="292" t="s">
        <v>113</v>
      </c>
    </row>
    <row r="54" spans="1:16" ht="18.75" customHeight="1">
      <c r="A54" s="231">
        <f>[3]Invoerenduet!$O$9</f>
        <v>0</v>
      </c>
      <c r="B54" s="231">
        <f>[3]Invoerenduet!$M$9</f>
        <v>0</v>
      </c>
      <c r="C54" s="231">
        <f>[3]Invoerenduet!$N$9</f>
        <v>0</v>
      </c>
      <c r="F54" s="297"/>
      <c r="G54" s="297"/>
      <c r="H54" s="298"/>
      <c r="I54" s="298"/>
      <c r="J54" s="299">
        <f>SUM(J51:J53)</f>
        <v>65.400000000000006</v>
      </c>
    </row>
    <row r="55" spans="1:16" ht="18.95" customHeight="1" thickBot="1">
      <c r="A55" s="231"/>
      <c r="B55" s="231"/>
      <c r="C55" s="231"/>
      <c r="F55" s="231"/>
      <c r="G55" s="231"/>
      <c r="H55" s="237"/>
      <c r="I55" s="238" t="s">
        <v>104</v>
      </c>
      <c r="J55" s="300">
        <f>[3]Invoerenduet!$BK$9</f>
        <v>0</v>
      </c>
      <c r="K55" s="301" t="s">
        <v>105</v>
      </c>
    </row>
    <row r="56" spans="1:16" ht="18.95" customHeight="1" thickTop="1" thickBot="1">
      <c r="A56" s="231"/>
      <c r="B56" s="231" t="s">
        <v>27</v>
      </c>
      <c r="C56" s="231" t="str">
        <f>[3]Invoerenduet!$E$9</f>
        <v>Grease</v>
      </c>
      <c r="F56" s="231"/>
      <c r="G56" s="231"/>
      <c r="H56" s="237"/>
      <c r="I56" s="238" t="s">
        <v>125</v>
      </c>
      <c r="J56" s="220">
        <f>[3]Invoerenduet!$BL$9</f>
        <v>65.400000000000006</v>
      </c>
      <c r="L56" s="93" t="s">
        <v>162</v>
      </c>
      <c r="M56" s="93">
        <f>[3]Invoerenduet!$C$2</f>
        <v>100</v>
      </c>
      <c r="N56" s="255" t="s">
        <v>149</v>
      </c>
      <c r="O56" s="276">
        <f>[3]Invoerenduet!$BN$9</f>
        <v>65.400000000000006</v>
      </c>
      <c r="P56" s="260">
        <f>[3]Invoerenduet!$V$9</f>
        <v>5</v>
      </c>
    </row>
    <row r="57" spans="1:16" ht="18.95" customHeight="1" thickTop="1">
      <c r="A57" s="231"/>
      <c r="B57" s="231" t="s">
        <v>120</v>
      </c>
      <c r="C57" s="231" t="str">
        <f>[3]Invoerenduet!$F$9</f>
        <v>ACZ</v>
      </c>
      <c r="F57" s="231"/>
      <c r="G57" s="231"/>
      <c r="H57" s="230"/>
      <c r="J57" s="220"/>
      <c r="L57" s="237" t="s">
        <v>109</v>
      </c>
      <c r="N57" s="93"/>
      <c r="O57" s="262">
        <f>[3]Invoerenduet!$C$9</f>
        <v>65.400000000000006</v>
      </c>
      <c r="P57" s="302"/>
    </row>
    <row r="58" spans="1:16" ht="18.95" customHeight="1" thickBot="1">
      <c r="A58" s="231"/>
      <c r="B58" s="231"/>
      <c r="C58" s="231"/>
      <c r="F58" s="231"/>
      <c r="G58" s="231"/>
      <c r="H58" s="237"/>
      <c r="I58" s="237"/>
      <c r="J58" s="220"/>
    </row>
    <row r="59" spans="1:16" ht="18.95" customHeight="1">
      <c r="A59" s="230">
        <f>[3]Invoerenduet!$B$10</f>
        <v>6</v>
      </c>
      <c r="B59" s="303" t="str">
        <f>[3]Invoerenduet!$D$10</f>
        <v>AZC</v>
      </c>
      <c r="C59" s="280" t="str">
        <f>[3]Invoerenduet!$Q$10</f>
        <v>West</v>
      </c>
      <c r="D59" s="120">
        <v>0.3</v>
      </c>
      <c r="E59" s="239">
        <f>[3]Invoerenduet!$AB$10</f>
        <v>6.5</v>
      </c>
      <c r="F59" s="239">
        <f>[3]Invoerenduet!$AC$10</f>
        <v>6.9</v>
      </c>
      <c r="G59" s="239">
        <f>[3]Invoerenduet!$AD$10</f>
        <v>6.7</v>
      </c>
      <c r="H59" s="304">
        <f>[3]Invoerenduet!$AE$10</f>
        <v>6.5</v>
      </c>
      <c r="I59" s="304">
        <f>[3]Invoerenduet!$AF$10</f>
        <v>6.4</v>
      </c>
      <c r="J59" s="291">
        <f>[3]Invoerenduet!$AH$10</f>
        <v>19.7</v>
      </c>
      <c r="K59" s="292" t="s">
        <v>111</v>
      </c>
      <c r="L59" s="305" t="s">
        <v>160</v>
      </c>
      <c r="M59" s="306">
        <f>[3]Invoerenduet!$C$1</f>
        <v>100</v>
      </c>
      <c r="N59" s="307" t="s">
        <v>149</v>
      </c>
      <c r="O59" s="308">
        <f>ROUND([3]Invoerenduet!$BX$10*[3]Invoerenduet!$C$1/100,4)</f>
        <v>0</v>
      </c>
      <c r="P59" s="289" t="str">
        <f>[3]Invoerenduet!$BY$10</f>
        <v/>
      </c>
    </row>
    <row r="60" spans="1:16" ht="18.95" customHeight="1" thickBot="1">
      <c r="A60" s="231" t="str">
        <f>[3]Invoerenduet!$I$10</f>
        <v>x</v>
      </c>
      <c r="B60" s="231" t="str">
        <f>[3]Invoerenduet!$G$10</f>
        <v>Mirjam Jochemsen</v>
      </c>
      <c r="C60" s="231">
        <f>[3]Invoerenduet!$H$10</f>
        <v>200401600</v>
      </c>
      <c r="D60" s="120">
        <v>0.4</v>
      </c>
      <c r="E60" s="233">
        <f>[3]Invoerenduet!$AO$10</f>
        <v>6.7</v>
      </c>
      <c r="F60" s="233">
        <f>[3]Invoerenduet!$AP$10</f>
        <v>6.3</v>
      </c>
      <c r="G60" s="233">
        <f>[3]Invoerenduet!$AQ$10</f>
        <v>6</v>
      </c>
      <c r="H60" s="290">
        <f>[3]Invoerenduet!$AR$10</f>
        <v>6</v>
      </c>
      <c r="I60" s="290">
        <f>[3]Invoerenduet!$AS$10</f>
        <v>6.6</v>
      </c>
      <c r="J60" s="291">
        <f>[3]Invoerenduet!$AU$10</f>
        <v>25.2</v>
      </c>
      <c r="K60" s="292" t="s">
        <v>112</v>
      </c>
      <c r="L60" s="293" t="s">
        <v>161</v>
      </c>
      <c r="M60" s="294">
        <f>[3]Invoerenduet!$C$3</f>
        <v>0</v>
      </c>
      <c r="N60" s="295" t="s">
        <v>149</v>
      </c>
      <c r="O60" s="296">
        <f>ROUND([3]Invoerenduet!$S$10*[3]Invoerenduet!$C$3/100,4)</f>
        <v>0</v>
      </c>
      <c r="P60" s="260" t="str">
        <f>[3]Invoerenduet!$T$10</f>
        <v/>
      </c>
    </row>
    <row r="61" spans="1:16" ht="18.95" customHeight="1">
      <c r="A61" s="231" t="str">
        <f>[3]Invoerenduet!$L$10</f>
        <v>x</v>
      </c>
      <c r="B61" s="231" t="str">
        <f>[3]Invoerenduet!$J$10</f>
        <v>Fleur Valk</v>
      </c>
      <c r="C61" s="231">
        <f>[3]Invoerenduet!$K$10</f>
        <v>200400606</v>
      </c>
      <c r="D61" s="120">
        <v>0.3</v>
      </c>
      <c r="E61" s="233">
        <f>[3]Invoerenduet!$BB$10</f>
        <v>6.6</v>
      </c>
      <c r="F61" s="233">
        <f>[3]Invoerenduet!$BC$10</f>
        <v>6.2</v>
      </c>
      <c r="G61" s="233">
        <f>[3]Invoerenduet!$BD$10</f>
        <v>6.8</v>
      </c>
      <c r="H61" s="290">
        <f>[3]Invoerenduet!$BE$10</f>
        <v>6.5</v>
      </c>
      <c r="I61" s="290">
        <f>[3]Invoerenduet!$BF$10</f>
        <v>5.8</v>
      </c>
      <c r="J61" s="291">
        <f>[3]Invoerenduet!$BH$10</f>
        <v>19.3</v>
      </c>
      <c r="K61" s="292" t="s">
        <v>113</v>
      </c>
    </row>
    <row r="62" spans="1:16" ht="18.75" customHeight="1">
      <c r="A62" s="231" t="str">
        <f>[3]Invoerenduet!$O$10</f>
        <v>res</v>
      </c>
      <c r="B62" s="231" t="str">
        <f>[3]Invoerenduet!$M$10</f>
        <v>Kate Jutte</v>
      </c>
      <c r="C62" s="231">
        <f>[3]Invoerenduet!$N$10</f>
        <v>200401278</v>
      </c>
      <c r="F62" s="297"/>
      <c r="G62" s="297"/>
      <c r="H62" s="298"/>
      <c r="I62" s="298"/>
      <c r="J62" s="299">
        <f>SUM(J59:J61)</f>
        <v>64.2</v>
      </c>
    </row>
    <row r="63" spans="1:16" ht="18.95" customHeight="1" thickBot="1">
      <c r="A63" s="231"/>
      <c r="B63" s="231"/>
      <c r="C63" s="231"/>
      <c r="F63" s="231"/>
      <c r="G63" s="231"/>
      <c r="H63" s="237"/>
      <c r="I63" s="238" t="s">
        <v>104</v>
      </c>
      <c r="J63" s="300">
        <f>[3]Invoerenduet!$BK$10</f>
        <v>0</v>
      </c>
      <c r="K63" s="301" t="s">
        <v>105</v>
      </c>
    </row>
    <row r="64" spans="1:16" ht="18.95" customHeight="1" thickTop="1" thickBot="1">
      <c r="A64" s="231"/>
      <c r="B64" s="231" t="s">
        <v>27</v>
      </c>
      <c r="C64" s="231" t="str">
        <f>[3]Invoerenduet!$E$10</f>
        <v>Afraid to feel</v>
      </c>
      <c r="F64" s="231"/>
      <c r="G64" s="231"/>
      <c r="H64" s="237"/>
      <c r="I64" s="238" t="s">
        <v>125</v>
      </c>
      <c r="J64" s="220">
        <f>[3]Invoerenduet!$BL$10</f>
        <v>64.2</v>
      </c>
      <c r="L64" s="93" t="s">
        <v>162</v>
      </c>
      <c r="M64" s="93">
        <f>[3]Invoerenduet!$C$2</f>
        <v>100</v>
      </c>
      <c r="N64" s="255" t="s">
        <v>149</v>
      </c>
      <c r="O64" s="276">
        <f>[3]Invoerenduet!$BN$10</f>
        <v>64.2</v>
      </c>
      <c r="P64" s="260">
        <f>[3]Invoerenduet!$V$10</f>
        <v>6</v>
      </c>
    </row>
    <row r="65" spans="1:16" ht="18.95" customHeight="1" thickTop="1">
      <c r="A65" s="231"/>
      <c r="B65" s="231" t="s">
        <v>120</v>
      </c>
      <c r="C65" s="231" t="str">
        <f>[3]Invoerenduet!$F$10</f>
        <v>AZC Alphen</v>
      </c>
      <c r="F65" s="231"/>
      <c r="G65" s="231"/>
      <c r="H65" s="230"/>
      <c r="J65" s="220"/>
      <c r="L65" s="237" t="s">
        <v>109</v>
      </c>
      <c r="N65" s="93"/>
      <c r="O65" s="262">
        <f>[3]Invoerenduet!$C$10</f>
        <v>64.2</v>
      </c>
      <c r="P65" s="302"/>
    </row>
    <row r="66" spans="1:16" ht="18.95" customHeight="1" thickBot="1">
      <c r="A66" s="231"/>
      <c r="B66" s="231"/>
      <c r="C66" s="231"/>
      <c r="F66" s="231"/>
      <c r="G66" s="231"/>
      <c r="H66" s="237"/>
      <c r="I66" s="237"/>
      <c r="J66" s="220"/>
    </row>
    <row r="67" spans="1:16" ht="18.95" customHeight="1">
      <c r="A67" s="230">
        <f>[3]Invoerenduet!$B$11</f>
        <v>7</v>
      </c>
      <c r="B67" s="303" t="str">
        <f>[3]Invoerenduet!$D$11</f>
        <v>De Dolfijn</v>
      </c>
      <c r="C67" s="280" t="str">
        <f>[3]Invoerenduet!$Q$11</f>
        <v>MidWest</v>
      </c>
      <c r="D67" s="120">
        <v>0.3</v>
      </c>
      <c r="E67" s="239">
        <f>[3]Invoerenduet!$AB$11</f>
        <v>6</v>
      </c>
      <c r="F67" s="239">
        <f>[3]Invoerenduet!$AC$11</f>
        <v>5.9</v>
      </c>
      <c r="G67" s="239">
        <f>[3]Invoerenduet!$AD$11</f>
        <v>6.9</v>
      </c>
      <c r="H67" s="304">
        <f>[3]Invoerenduet!$AE$11</f>
        <v>6.4</v>
      </c>
      <c r="I67" s="304">
        <f>[3]Invoerenduet!$AF$11</f>
        <v>6.4</v>
      </c>
      <c r="J67" s="291">
        <f>[3]Invoerenduet!$AH$11</f>
        <v>18.8</v>
      </c>
      <c r="K67" s="292" t="s">
        <v>111</v>
      </c>
      <c r="L67" s="305" t="s">
        <v>160</v>
      </c>
      <c r="M67" s="306">
        <f>[3]Invoerenduet!$C$1</f>
        <v>100</v>
      </c>
      <c r="N67" s="307" t="s">
        <v>149</v>
      </c>
      <c r="O67" s="308">
        <f>ROUND([3]Invoerenduet!$BX$11*[3]Invoerenduet!$C$1/100,4)</f>
        <v>0</v>
      </c>
      <c r="P67" s="289" t="str">
        <f>[3]Invoerenduet!$BY$11</f>
        <v/>
      </c>
    </row>
    <row r="68" spans="1:16" ht="18.95" customHeight="1" thickBot="1">
      <c r="A68" s="231" t="str">
        <f>[3]Invoerenduet!$I$11</f>
        <v>x</v>
      </c>
      <c r="B68" s="231" t="str">
        <f>[3]Invoerenduet!$G$11</f>
        <v>Amanda Voesten</v>
      </c>
      <c r="C68" s="231">
        <f>[3]Invoerenduet!$H$11</f>
        <v>200404456</v>
      </c>
      <c r="D68" s="120">
        <v>0.4</v>
      </c>
      <c r="E68" s="233">
        <f>[3]Invoerenduet!$AO$11</f>
        <v>6.5</v>
      </c>
      <c r="F68" s="233">
        <f>[3]Invoerenduet!$AP$11</f>
        <v>6.3</v>
      </c>
      <c r="G68" s="233">
        <f>[3]Invoerenduet!$AQ$11</f>
        <v>6.9</v>
      </c>
      <c r="H68" s="290">
        <f>[3]Invoerenduet!$AR$11</f>
        <v>5.7</v>
      </c>
      <c r="I68" s="290">
        <f>[3]Invoerenduet!$AS$11</f>
        <v>6.4</v>
      </c>
      <c r="J68" s="291">
        <f>[3]Invoerenduet!$AU$11</f>
        <v>25.6</v>
      </c>
      <c r="K68" s="292" t="s">
        <v>112</v>
      </c>
      <c r="L68" s="293" t="s">
        <v>161</v>
      </c>
      <c r="M68" s="294">
        <f>[3]Invoerenduet!$C$3</f>
        <v>0</v>
      </c>
      <c r="N68" s="295" t="s">
        <v>149</v>
      </c>
      <c r="O68" s="296">
        <f>ROUND([3]Invoerenduet!$S$11*[3]Invoerenduet!$C$3/100,4)</f>
        <v>0</v>
      </c>
      <c r="P68" s="260" t="str">
        <f>[3]Invoerenduet!$T$11</f>
        <v/>
      </c>
    </row>
    <row r="69" spans="1:16" ht="18.95" customHeight="1">
      <c r="A69" s="231" t="str">
        <f>[3]Invoerenduet!$L$11</f>
        <v>x</v>
      </c>
      <c r="B69" s="231" t="str">
        <f>[3]Invoerenduet!$J$11</f>
        <v>Marleen Voesten</v>
      </c>
      <c r="C69" s="231">
        <f>[3]Invoerenduet!$K$11</f>
        <v>200403600</v>
      </c>
      <c r="D69" s="120">
        <v>0.3</v>
      </c>
      <c r="E69" s="233">
        <f>[3]Invoerenduet!$BB$11</f>
        <v>6.5</v>
      </c>
      <c r="F69" s="233">
        <f>[3]Invoerenduet!$BC$11</f>
        <v>6.7</v>
      </c>
      <c r="G69" s="233">
        <f>[3]Invoerenduet!$BD$11</f>
        <v>5.9</v>
      </c>
      <c r="H69" s="290">
        <f>[3]Invoerenduet!$BE$11</f>
        <v>6.7</v>
      </c>
      <c r="I69" s="290">
        <f>[3]Invoerenduet!$BF$11</f>
        <v>6.4</v>
      </c>
      <c r="J69" s="291">
        <f>[3]Invoerenduet!$BH$11</f>
        <v>19.600000000000001</v>
      </c>
      <c r="K69" s="292" t="s">
        <v>113</v>
      </c>
    </row>
    <row r="70" spans="1:16" ht="18.75" customHeight="1">
      <c r="A70" s="231">
        <f>[3]Invoerenduet!$O$11</f>
        <v>0</v>
      </c>
      <c r="B70" s="231">
        <f>[3]Invoerenduet!$M$11</f>
        <v>0</v>
      </c>
      <c r="C70" s="231">
        <f>[3]Invoerenduet!$N$11</f>
        <v>0</v>
      </c>
      <c r="F70" s="297"/>
      <c r="G70" s="297"/>
      <c r="H70" s="298"/>
      <c r="I70" s="298"/>
      <c r="J70" s="299">
        <f>SUM(J67:J69)</f>
        <v>64</v>
      </c>
    </row>
    <row r="71" spans="1:16" ht="18.95" customHeight="1" thickBot="1">
      <c r="A71" s="231"/>
      <c r="B71" s="231"/>
      <c r="C71" s="231"/>
      <c r="F71" s="231"/>
      <c r="G71" s="231"/>
      <c r="H71" s="237"/>
      <c r="I71" s="238" t="s">
        <v>104</v>
      </c>
      <c r="J71" s="300">
        <f>[3]Invoerenduet!$BK$11</f>
        <v>0</v>
      </c>
      <c r="K71" s="301" t="s">
        <v>105</v>
      </c>
    </row>
    <row r="72" spans="1:16" ht="18.95" customHeight="1" thickTop="1" thickBot="1">
      <c r="A72" s="231"/>
      <c r="B72" s="231" t="s">
        <v>27</v>
      </c>
      <c r="C72" s="231" t="str">
        <f>[3]Invoerenduet!$E$11</f>
        <v>Tetris</v>
      </c>
      <c r="F72" s="231"/>
      <c r="G72" s="231"/>
      <c r="H72" s="237"/>
      <c r="I72" s="238" t="s">
        <v>125</v>
      </c>
      <c r="J72" s="220">
        <f>[3]Invoerenduet!$BL$11</f>
        <v>64</v>
      </c>
      <c r="L72" s="93" t="s">
        <v>162</v>
      </c>
      <c r="M72" s="93">
        <f>[3]Invoerenduet!$C$2</f>
        <v>100</v>
      </c>
      <c r="N72" s="255" t="s">
        <v>149</v>
      </c>
      <c r="O72" s="276">
        <f>[3]Invoerenduet!$BN$11</f>
        <v>64</v>
      </c>
      <c r="P72" s="260">
        <f>[3]Invoerenduet!$V$11</f>
        <v>7</v>
      </c>
    </row>
    <row r="73" spans="1:16" ht="18.95" customHeight="1" thickTop="1">
      <c r="A73" s="231"/>
      <c r="B73" s="231" t="s">
        <v>120</v>
      </c>
      <c r="C73" s="231" t="str">
        <f>[3]Invoerenduet!$F$11</f>
        <v>De Dolfijn</v>
      </c>
      <c r="F73" s="231"/>
      <c r="G73" s="231"/>
      <c r="H73" s="230"/>
      <c r="J73" s="220"/>
      <c r="L73" s="237" t="s">
        <v>109</v>
      </c>
      <c r="N73" s="93"/>
      <c r="O73" s="262">
        <f>[3]Invoerenduet!$C$11</f>
        <v>64</v>
      </c>
      <c r="P73" s="302"/>
    </row>
    <row r="74" spans="1:16" ht="18.95" customHeight="1" thickBot="1">
      <c r="A74" s="231"/>
      <c r="B74" s="231"/>
      <c r="C74" s="231"/>
      <c r="F74" s="231"/>
      <c r="G74" s="231"/>
      <c r="H74" s="237"/>
      <c r="I74" s="237"/>
      <c r="J74" s="220"/>
    </row>
    <row r="75" spans="1:16" ht="18.95" customHeight="1">
      <c r="A75" s="230">
        <f>[3]Invoerenduet!$B$12</f>
        <v>8</v>
      </c>
      <c r="B75" s="303" t="str">
        <f>[3]Invoerenduet!$D$12</f>
        <v>Zwemsport Parkstad</v>
      </c>
      <c r="C75" s="280" t="str">
        <f>[3]Invoerenduet!$Q$12</f>
        <v>Zuid</v>
      </c>
      <c r="D75" s="120">
        <v>0.3</v>
      </c>
      <c r="E75" s="239">
        <f>[3]Invoerenduet!$AB$12</f>
        <v>5.6</v>
      </c>
      <c r="F75" s="239">
        <f>[3]Invoerenduet!$AC$12</f>
        <v>6.2</v>
      </c>
      <c r="G75" s="239">
        <f>[3]Invoerenduet!$AD$12</f>
        <v>6.3</v>
      </c>
      <c r="H75" s="304">
        <f>[3]Invoerenduet!$AE$12</f>
        <v>6.1</v>
      </c>
      <c r="I75" s="304">
        <f>[3]Invoerenduet!$AF$12</f>
        <v>5.9</v>
      </c>
      <c r="J75" s="291">
        <f>[3]Invoerenduet!$AH$12</f>
        <v>18.2</v>
      </c>
      <c r="K75" s="292" t="s">
        <v>111</v>
      </c>
      <c r="L75" s="305" t="s">
        <v>160</v>
      </c>
      <c r="M75" s="306">
        <f>[3]Invoerenduet!$C$1</f>
        <v>100</v>
      </c>
      <c r="N75" s="307" t="s">
        <v>149</v>
      </c>
      <c r="O75" s="308">
        <f>ROUND([3]Invoerenduet!$BX$12*[3]Invoerenduet!$C$1/100,4)</f>
        <v>0</v>
      </c>
      <c r="P75" s="289" t="str">
        <f>[3]Invoerenduet!$BY$12</f>
        <v/>
      </c>
    </row>
    <row r="76" spans="1:16" ht="18.95" customHeight="1" thickBot="1">
      <c r="A76" s="231" t="str">
        <f>[3]Invoerenduet!$I$12</f>
        <v>x</v>
      </c>
      <c r="B76" s="231" t="str">
        <f>[3]Invoerenduet!$G$12</f>
        <v>Moramay Koomen</v>
      </c>
      <c r="C76" s="231">
        <f>[3]Invoerenduet!$H$12</f>
        <v>199806548</v>
      </c>
      <c r="D76" s="120">
        <v>0.4</v>
      </c>
      <c r="E76" s="233">
        <f>[3]Invoerenduet!$AO$12</f>
        <v>6.6</v>
      </c>
      <c r="F76" s="233">
        <f>[3]Invoerenduet!$AP$12</f>
        <v>6</v>
      </c>
      <c r="G76" s="233">
        <f>[3]Invoerenduet!$AQ$12</f>
        <v>6.2</v>
      </c>
      <c r="H76" s="290">
        <f>[3]Invoerenduet!$AR$12</f>
        <v>6.5</v>
      </c>
      <c r="I76" s="290">
        <f>[3]Invoerenduet!$AS$12</f>
        <v>5.8</v>
      </c>
      <c r="J76" s="291">
        <f>[3]Invoerenduet!$AU$12</f>
        <v>24.933299999999999</v>
      </c>
      <c r="K76" s="292" t="s">
        <v>112</v>
      </c>
      <c r="L76" s="293" t="s">
        <v>161</v>
      </c>
      <c r="M76" s="294">
        <f>[3]Invoerenduet!$C$3</f>
        <v>0</v>
      </c>
      <c r="N76" s="295" t="s">
        <v>149</v>
      </c>
      <c r="O76" s="296">
        <f>ROUND([3]Invoerenduet!$S$12*[3]Invoerenduet!$C$3/100,4)</f>
        <v>0</v>
      </c>
      <c r="P76" s="260" t="str">
        <f>[3]Invoerenduet!$T$12</f>
        <v/>
      </c>
    </row>
    <row r="77" spans="1:16" ht="18.95" customHeight="1">
      <c r="A77" s="231" t="str">
        <f>[3]Invoerenduet!$L$12</f>
        <v>x</v>
      </c>
      <c r="B77" s="231" t="str">
        <f>[3]Invoerenduet!$J$12</f>
        <v>Merle Heuvelmans</v>
      </c>
      <c r="C77" s="231">
        <f>[3]Invoerenduet!$K$12</f>
        <v>200305206</v>
      </c>
      <c r="D77" s="120">
        <v>0.3</v>
      </c>
      <c r="E77" s="233">
        <f>[3]Invoerenduet!$BB$12</f>
        <v>6.2</v>
      </c>
      <c r="F77" s="233">
        <f>[3]Invoerenduet!$BC$12</f>
        <v>6.6</v>
      </c>
      <c r="G77" s="233">
        <f>[3]Invoerenduet!$BD$12</f>
        <v>6.3</v>
      </c>
      <c r="H77" s="290">
        <f>[3]Invoerenduet!$BE$12</f>
        <v>6.3</v>
      </c>
      <c r="I77" s="290">
        <f>[3]Invoerenduet!$BF$12</f>
        <v>6.2</v>
      </c>
      <c r="J77" s="291">
        <f>[3]Invoerenduet!$BH$12</f>
        <v>18.8</v>
      </c>
      <c r="K77" s="292" t="s">
        <v>113</v>
      </c>
    </row>
    <row r="78" spans="1:16" ht="18.75" customHeight="1">
      <c r="A78" s="231">
        <f>[3]Invoerenduet!$O$12</f>
        <v>0</v>
      </c>
      <c r="B78" s="231" t="str">
        <f>[3]Invoerenduet!$M$12</f>
        <v/>
      </c>
      <c r="C78" s="231">
        <f>[3]Invoerenduet!$N$12</f>
        <v>0</v>
      </c>
      <c r="F78" s="297"/>
      <c r="G78" s="297"/>
      <c r="H78" s="298"/>
      <c r="I78" s="298"/>
      <c r="J78" s="299">
        <f>SUM(J75:J77)</f>
        <v>61.933300000000003</v>
      </c>
    </row>
    <row r="79" spans="1:16" ht="18.95" customHeight="1" thickBot="1">
      <c r="A79" s="231"/>
      <c r="B79" s="231"/>
      <c r="C79" s="231"/>
      <c r="F79" s="231"/>
      <c r="G79" s="231"/>
      <c r="H79" s="237"/>
      <c r="I79" s="238" t="s">
        <v>104</v>
      </c>
      <c r="J79" s="300">
        <f>[3]Invoerenduet!$BK$12</f>
        <v>0</v>
      </c>
      <c r="K79" s="301" t="s">
        <v>105</v>
      </c>
    </row>
    <row r="80" spans="1:16" ht="18.95" customHeight="1" thickTop="1" thickBot="1">
      <c r="A80" s="231"/>
      <c r="B80" s="231" t="s">
        <v>27</v>
      </c>
      <c r="C80" s="231" t="str">
        <f>[3]Invoerenduet!$E$12</f>
        <v>Heart Beat</v>
      </c>
      <c r="F80" s="231"/>
      <c r="G80" s="231"/>
      <c r="H80" s="237"/>
      <c r="I80" s="238" t="s">
        <v>125</v>
      </c>
      <c r="J80" s="220">
        <f>[3]Invoerenduet!$BL$12</f>
        <v>61.933300000000003</v>
      </c>
      <c r="L80" s="93" t="s">
        <v>162</v>
      </c>
      <c r="M80" s="93">
        <f>[3]Invoerenduet!$C$2</f>
        <v>100</v>
      </c>
      <c r="N80" s="255" t="s">
        <v>149</v>
      </c>
      <c r="O80" s="276">
        <f>[3]Invoerenduet!$BN$12</f>
        <v>61.933300000000003</v>
      </c>
      <c r="P80" s="260">
        <f>[3]Invoerenduet!$V$12</f>
        <v>8</v>
      </c>
    </row>
    <row r="81" spans="1:16" ht="18.95" customHeight="1" thickTop="1">
      <c r="A81" s="231"/>
      <c r="B81" s="231" t="s">
        <v>120</v>
      </c>
      <c r="C81" s="231" t="str">
        <f>[3]Invoerenduet!$F$12</f>
        <v>Zwemsport Parkstad</v>
      </c>
      <c r="F81" s="231"/>
      <c r="G81" s="231"/>
      <c r="H81" s="230"/>
      <c r="J81" s="220"/>
      <c r="L81" s="237" t="s">
        <v>109</v>
      </c>
      <c r="N81" s="93"/>
      <c r="O81" s="262">
        <f>[3]Invoerenduet!$C$12</f>
        <v>61.933300000000003</v>
      </c>
      <c r="P81" s="302"/>
    </row>
    <row r="82" spans="1:16" ht="18.95" customHeight="1" thickBot="1">
      <c r="A82" s="231"/>
      <c r="B82" s="231"/>
      <c r="C82" s="231"/>
      <c r="F82" s="231"/>
      <c r="G82" s="231"/>
      <c r="H82" s="237"/>
      <c r="I82" s="237"/>
      <c r="J82" s="220"/>
    </row>
    <row r="83" spans="1:16" ht="18.95" customHeight="1">
      <c r="A83" s="230">
        <f>[3]Invoerenduet!$B$13</f>
        <v>9</v>
      </c>
      <c r="B83" s="303" t="str">
        <f>[3]Invoerenduet!$D$13</f>
        <v>Aquarijn</v>
      </c>
      <c r="C83" s="280" t="str">
        <f>[3]Invoerenduet!$Q$13</f>
        <v>MidWest</v>
      </c>
      <c r="D83" s="120">
        <v>0.3</v>
      </c>
      <c r="E83" s="239">
        <f>[3]Invoerenduet!$AB$13</f>
        <v>6.2</v>
      </c>
      <c r="F83" s="239">
        <f>[3]Invoerenduet!$AC$13</f>
        <v>6</v>
      </c>
      <c r="G83" s="239">
        <f>[3]Invoerenduet!$AD$13</f>
        <v>5.9</v>
      </c>
      <c r="H83" s="304">
        <f>[3]Invoerenduet!$AE$13</f>
        <v>5.9</v>
      </c>
      <c r="I83" s="304">
        <f>[3]Invoerenduet!$AF$13</f>
        <v>6.1</v>
      </c>
      <c r="J83" s="291">
        <f>[3]Invoerenduet!$AH$13</f>
        <v>18</v>
      </c>
      <c r="K83" s="292" t="s">
        <v>111</v>
      </c>
      <c r="L83" s="305" t="s">
        <v>160</v>
      </c>
      <c r="M83" s="306">
        <f>[3]Invoerenduet!$C$1</f>
        <v>100</v>
      </c>
      <c r="N83" s="307" t="s">
        <v>149</v>
      </c>
      <c r="O83" s="308">
        <f>ROUND([3]Invoerenduet!$BX$13*[3]Invoerenduet!$C$1/100,4)</f>
        <v>0</v>
      </c>
      <c r="P83" s="289" t="str">
        <f>[3]Invoerenduet!$BY$13</f>
        <v/>
      </c>
    </row>
    <row r="84" spans="1:16" ht="18.95" customHeight="1" thickBot="1">
      <c r="A84" s="231" t="str">
        <f>[3]Invoerenduet!$I$13</f>
        <v>x</v>
      </c>
      <c r="B84" s="231" t="str">
        <f>[3]Invoerenduet!$G$13</f>
        <v>Fleur Vergeer</v>
      </c>
      <c r="C84" s="231">
        <f>[3]Invoerenduet!$H$13</f>
        <v>200403206</v>
      </c>
      <c r="D84" s="120">
        <v>0.4</v>
      </c>
      <c r="E84" s="233">
        <f>[3]Invoerenduet!$AO$13</f>
        <v>6.1</v>
      </c>
      <c r="F84" s="233">
        <f>[3]Invoerenduet!$AP$13</f>
        <v>6.4</v>
      </c>
      <c r="G84" s="233">
        <f>[3]Invoerenduet!$AQ$13</f>
        <v>6.3</v>
      </c>
      <c r="H84" s="290">
        <f>[3]Invoerenduet!$AR$13</f>
        <v>6.3</v>
      </c>
      <c r="I84" s="290">
        <f>[3]Invoerenduet!$AS$13</f>
        <v>5.9</v>
      </c>
      <c r="J84" s="291">
        <f>[3]Invoerenduet!$AU$13</f>
        <v>24.933299999999999</v>
      </c>
      <c r="K84" s="292" t="s">
        <v>112</v>
      </c>
      <c r="L84" s="293" t="s">
        <v>161</v>
      </c>
      <c r="M84" s="294">
        <f>[3]Invoerenduet!$C$3</f>
        <v>0</v>
      </c>
      <c r="N84" s="295" t="s">
        <v>149</v>
      </c>
      <c r="O84" s="296">
        <f>ROUND([3]Invoerenduet!$S$13*[3]Invoerenduet!$C$3/100,4)</f>
        <v>0</v>
      </c>
      <c r="P84" s="260" t="str">
        <f>[3]Invoerenduet!$T$13</f>
        <v/>
      </c>
    </row>
    <row r="85" spans="1:16" ht="18.95" customHeight="1">
      <c r="A85" s="231" t="str">
        <f>[3]Invoerenduet!$L$13</f>
        <v>x</v>
      </c>
      <c r="B85" s="231" t="str">
        <f>[3]Invoerenduet!$J$13</f>
        <v>Iris Verheggen</v>
      </c>
      <c r="C85" s="231">
        <f>[3]Invoerenduet!$K$13</f>
        <v>200600062</v>
      </c>
      <c r="D85" s="120">
        <v>0.3</v>
      </c>
      <c r="E85" s="233">
        <f>[3]Invoerenduet!$BB$13</f>
        <v>6.1</v>
      </c>
      <c r="F85" s="233">
        <f>[3]Invoerenduet!$BC$13</f>
        <v>6.2</v>
      </c>
      <c r="G85" s="233">
        <f>[3]Invoerenduet!$BD$13</f>
        <v>6.4</v>
      </c>
      <c r="H85" s="290">
        <f>[3]Invoerenduet!$BE$13</f>
        <v>6.4</v>
      </c>
      <c r="I85" s="290">
        <f>[3]Invoerenduet!$BF$13</f>
        <v>6.3</v>
      </c>
      <c r="J85" s="291">
        <f>[3]Invoerenduet!$BH$13</f>
        <v>18.899999999999999</v>
      </c>
      <c r="K85" s="292" t="s">
        <v>113</v>
      </c>
    </row>
    <row r="86" spans="1:16" ht="18.75" customHeight="1">
      <c r="A86" s="231" t="str">
        <f>[3]Invoerenduet!$O$13</f>
        <v>res</v>
      </c>
      <c r="B86" s="231" t="str">
        <f>[3]Invoerenduet!$M$13</f>
        <v>Selin Bildik</v>
      </c>
      <c r="C86" s="231">
        <f>[3]Invoerenduet!$N$13</f>
        <v>200603120</v>
      </c>
      <c r="F86" s="297"/>
      <c r="G86" s="297"/>
      <c r="H86" s="298"/>
      <c r="I86" s="298"/>
      <c r="J86" s="299">
        <f>SUM(J83:J85)</f>
        <v>61.833300000000001</v>
      </c>
    </row>
    <row r="87" spans="1:16" ht="18.95" customHeight="1" thickBot="1">
      <c r="A87" s="231"/>
      <c r="B87" s="231"/>
      <c r="C87" s="231"/>
      <c r="F87" s="231"/>
      <c r="G87" s="231"/>
      <c r="H87" s="237"/>
      <c r="I87" s="238" t="s">
        <v>104</v>
      </c>
      <c r="J87" s="300">
        <f>[3]Invoerenduet!$BK$13</f>
        <v>0</v>
      </c>
      <c r="K87" s="301" t="s">
        <v>105</v>
      </c>
    </row>
    <row r="88" spans="1:16" ht="18.95" customHeight="1" thickTop="1" thickBot="1">
      <c r="A88" s="231"/>
      <c r="B88" s="231" t="s">
        <v>27</v>
      </c>
      <c r="C88" s="231" t="str">
        <f>[3]Invoerenduet!$E$13</f>
        <v>Underground</v>
      </c>
      <c r="F88" s="231"/>
      <c r="G88" s="231"/>
      <c r="H88" s="237"/>
      <c r="I88" s="238" t="s">
        <v>125</v>
      </c>
      <c r="J88" s="220">
        <f>[3]Invoerenduet!$BL$13</f>
        <v>61.833300000000001</v>
      </c>
      <c r="L88" s="93" t="s">
        <v>162</v>
      </c>
      <c r="M88" s="93">
        <f>[3]Invoerenduet!$C$2</f>
        <v>100</v>
      </c>
      <c r="N88" s="255" t="s">
        <v>149</v>
      </c>
      <c r="O88" s="276">
        <f>[3]Invoerenduet!$BN$13</f>
        <v>61.833300000000001</v>
      </c>
      <c r="P88" s="260">
        <f>[3]Invoerenduet!$V$13</f>
        <v>9</v>
      </c>
    </row>
    <row r="89" spans="1:16" ht="18.95" customHeight="1" thickTop="1">
      <c r="A89" s="231"/>
      <c r="B89" s="231" t="s">
        <v>120</v>
      </c>
      <c r="C89" s="231" t="str">
        <f>[3]Invoerenduet!$F$13</f>
        <v>Aquarijn</v>
      </c>
      <c r="F89" s="231"/>
      <c r="G89" s="231"/>
      <c r="H89" s="230"/>
      <c r="J89" s="220"/>
      <c r="L89" s="237" t="s">
        <v>109</v>
      </c>
      <c r="N89" s="93"/>
      <c r="O89" s="262">
        <f>[3]Invoerenduet!$C$13</f>
        <v>61.833300000000001</v>
      </c>
      <c r="P89" s="302"/>
    </row>
    <row r="90" spans="1:16" ht="18.95" customHeight="1" thickBot="1">
      <c r="A90" s="231"/>
      <c r="B90" s="231"/>
      <c r="C90" s="231"/>
      <c r="F90" s="231"/>
      <c r="G90" s="231"/>
      <c r="H90" s="237"/>
      <c r="I90" s="237"/>
      <c r="J90" s="220"/>
    </row>
    <row r="91" spans="1:16" ht="18.95" customHeight="1">
      <c r="A91" s="230">
        <f>[3]Invoerenduet!$B$14</f>
        <v>10</v>
      </c>
      <c r="B91" s="303" t="str">
        <f>[3]Invoerenduet!$D$14</f>
        <v>ZC Eijsden</v>
      </c>
      <c r="C91" s="280" t="str">
        <f>[3]Invoerenduet!$Q$14</f>
        <v>Zuid</v>
      </c>
      <c r="D91" s="120">
        <v>0.3</v>
      </c>
      <c r="E91" s="239">
        <f>[3]Invoerenduet!$AB$14</f>
        <v>6.1</v>
      </c>
      <c r="F91" s="239">
        <f>[3]Invoerenduet!$AC$14</f>
        <v>6.3</v>
      </c>
      <c r="G91" s="239">
        <f>[3]Invoerenduet!$AD$14</f>
        <v>6</v>
      </c>
      <c r="H91" s="304">
        <f>[3]Invoerenduet!$AE$14</f>
        <v>6.4</v>
      </c>
      <c r="I91" s="304">
        <f>[3]Invoerenduet!$AF$14</f>
        <v>6.3</v>
      </c>
      <c r="J91" s="291">
        <f>[3]Invoerenduet!$AH$14</f>
        <v>18.7</v>
      </c>
      <c r="K91" s="292" t="s">
        <v>111</v>
      </c>
      <c r="L91" s="305" t="s">
        <v>160</v>
      </c>
      <c r="M91" s="306">
        <f>[3]Invoerenduet!$C$1</f>
        <v>100</v>
      </c>
      <c r="N91" s="307" t="s">
        <v>149</v>
      </c>
      <c r="O91" s="308">
        <f>ROUND([3]Invoerenduet!$BX$14*[3]Invoerenduet!$C$1/100,4)</f>
        <v>0</v>
      </c>
      <c r="P91" s="289" t="str">
        <f>[3]Invoerenduet!$BY$14</f>
        <v/>
      </c>
    </row>
    <row r="92" spans="1:16" ht="18.95" customHeight="1" thickBot="1">
      <c r="A92" s="231" t="str">
        <f>[3]Invoerenduet!$I$14</f>
        <v>x</v>
      </c>
      <c r="B92" s="231" t="str">
        <f>[3]Invoerenduet!$G$14</f>
        <v>Inge van Son</v>
      </c>
      <c r="C92" s="231">
        <f>[3]Invoerenduet!$H$14</f>
        <v>199802646</v>
      </c>
      <c r="D92" s="120">
        <v>0.4</v>
      </c>
      <c r="E92" s="233">
        <f>[3]Invoerenduet!$AO$14</f>
        <v>6.3</v>
      </c>
      <c r="F92" s="233">
        <f>[3]Invoerenduet!$AP$14</f>
        <v>5.9</v>
      </c>
      <c r="G92" s="233">
        <f>[3]Invoerenduet!$AQ$14</f>
        <v>6.4</v>
      </c>
      <c r="H92" s="290">
        <f>[3]Invoerenduet!$AR$14</f>
        <v>5.6</v>
      </c>
      <c r="I92" s="290">
        <f>[3]Invoerenduet!$AS$14</f>
        <v>5.7</v>
      </c>
      <c r="J92" s="291">
        <f>[3]Invoerenduet!$AU$14</f>
        <v>23.866700000000002</v>
      </c>
      <c r="K92" s="292" t="s">
        <v>112</v>
      </c>
      <c r="L92" s="293" t="s">
        <v>161</v>
      </c>
      <c r="M92" s="294">
        <f>[3]Invoerenduet!$C$3</f>
        <v>0</v>
      </c>
      <c r="N92" s="295" t="s">
        <v>149</v>
      </c>
      <c r="O92" s="296">
        <f>ROUND([3]Invoerenduet!$S$14*[3]Invoerenduet!$C$3/100,4)</f>
        <v>0</v>
      </c>
      <c r="P92" s="260" t="str">
        <f>[3]Invoerenduet!$T$14</f>
        <v/>
      </c>
    </row>
    <row r="93" spans="1:16" ht="18.95" customHeight="1">
      <c r="A93" s="231" t="str">
        <f>[3]Invoerenduet!$L$14</f>
        <v>x</v>
      </c>
      <c r="B93" s="231" t="str">
        <f>[3]Invoerenduet!$J$14</f>
        <v>Eline Schurer</v>
      </c>
      <c r="C93" s="231">
        <f>[3]Invoerenduet!$K$14</f>
        <v>199703686</v>
      </c>
      <c r="D93" s="120">
        <v>0.3</v>
      </c>
      <c r="E93" s="233">
        <f>[3]Invoerenduet!$BB$14</f>
        <v>6.3</v>
      </c>
      <c r="F93" s="233">
        <f>[3]Invoerenduet!$BC$14</f>
        <v>6.4</v>
      </c>
      <c r="G93" s="233">
        <f>[3]Invoerenduet!$BD$14</f>
        <v>6</v>
      </c>
      <c r="H93" s="290">
        <f>[3]Invoerenduet!$BE$14</f>
        <v>6.4</v>
      </c>
      <c r="I93" s="290">
        <f>[3]Invoerenduet!$BF$14</f>
        <v>6.1</v>
      </c>
      <c r="J93" s="291">
        <f>[3]Invoerenduet!$BH$14</f>
        <v>18.8</v>
      </c>
      <c r="K93" s="292" t="s">
        <v>113</v>
      </c>
    </row>
    <row r="94" spans="1:16" ht="18.75" customHeight="1">
      <c r="A94" s="231">
        <f>[3]Invoerenduet!$O$14</f>
        <v>0</v>
      </c>
      <c r="B94" s="231" t="str">
        <f>[3]Invoerenduet!$M$14</f>
        <v/>
      </c>
      <c r="C94" s="231">
        <f>[3]Invoerenduet!$N$14</f>
        <v>0</v>
      </c>
      <c r="F94" s="297"/>
      <c r="G94" s="297"/>
      <c r="H94" s="298"/>
      <c r="I94" s="298"/>
      <c r="J94" s="299">
        <f>SUM(J91:J93)</f>
        <v>61.366699999999994</v>
      </c>
    </row>
    <row r="95" spans="1:16" ht="18.95" customHeight="1" thickBot="1">
      <c r="A95" s="231"/>
      <c r="B95" s="231"/>
      <c r="C95" s="231"/>
      <c r="F95" s="231"/>
      <c r="G95" s="231"/>
      <c r="H95" s="237"/>
      <c r="I95" s="238" t="s">
        <v>104</v>
      </c>
      <c r="J95" s="300">
        <f>[3]Invoerenduet!$BK$14</f>
        <v>0</v>
      </c>
      <c r="K95" s="301" t="s">
        <v>105</v>
      </c>
    </row>
    <row r="96" spans="1:16" ht="18.95" customHeight="1" thickTop="1" thickBot="1">
      <c r="A96" s="231"/>
      <c r="B96" s="231" t="s">
        <v>27</v>
      </c>
      <c r="C96" s="231" t="str">
        <f>[3]Invoerenduet!$E$14</f>
        <v xml:space="preserve">Chronicles </v>
      </c>
      <c r="F96" s="231"/>
      <c r="G96" s="231"/>
      <c r="H96" s="237"/>
      <c r="I96" s="238" t="s">
        <v>125</v>
      </c>
      <c r="J96" s="220">
        <f>[3]Invoerenduet!$BL$14</f>
        <v>61.366699999999994</v>
      </c>
      <c r="L96" s="93" t="s">
        <v>162</v>
      </c>
      <c r="M96" s="93">
        <f>[3]Invoerenduet!$C$2</f>
        <v>100</v>
      </c>
      <c r="N96" s="255" t="s">
        <v>149</v>
      </c>
      <c r="O96" s="276">
        <f>[3]Invoerenduet!$BN$14</f>
        <v>61.366700000000002</v>
      </c>
      <c r="P96" s="260">
        <f>[3]Invoerenduet!$V$14</f>
        <v>10</v>
      </c>
    </row>
    <row r="97" spans="1:16" ht="18.95" customHeight="1" thickTop="1">
      <c r="A97" s="231"/>
      <c r="B97" s="231" t="s">
        <v>120</v>
      </c>
      <c r="C97" s="231" t="str">
        <f>[3]Invoerenduet!$F$14</f>
        <v>Inge &amp; Eline</v>
      </c>
      <c r="F97" s="231"/>
      <c r="G97" s="231"/>
      <c r="H97" s="230"/>
      <c r="J97" s="220"/>
      <c r="L97" s="237" t="s">
        <v>109</v>
      </c>
      <c r="N97" s="93"/>
      <c r="O97" s="262">
        <f>[3]Invoerenduet!$C$14</f>
        <v>61.366700000000002</v>
      </c>
      <c r="P97" s="302"/>
    </row>
    <row r="98" spans="1:16" ht="18.95" customHeight="1" thickBot="1">
      <c r="A98" s="231"/>
      <c r="B98" s="231"/>
      <c r="C98" s="231"/>
      <c r="F98" s="231"/>
      <c r="G98" s="231"/>
      <c r="H98" s="237"/>
      <c r="I98" s="237"/>
      <c r="J98" s="220"/>
    </row>
    <row r="99" spans="1:16" ht="18.95" customHeight="1">
      <c r="A99" s="230">
        <f>[3]Invoerenduet!$B$15</f>
        <v>11</v>
      </c>
      <c r="B99" s="303" t="str">
        <f>[3]Invoerenduet!$D$15</f>
        <v>AZC</v>
      </c>
      <c r="C99" s="280" t="str">
        <f>[3]Invoerenduet!$Q$15</f>
        <v>West</v>
      </c>
      <c r="D99" s="120">
        <v>0.3</v>
      </c>
      <c r="E99" s="239">
        <f>[3]Invoerenduet!$AB$15</f>
        <v>6.3</v>
      </c>
      <c r="F99" s="239">
        <f>[3]Invoerenduet!$AC$15</f>
        <v>6.5</v>
      </c>
      <c r="G99" s="239">
        <f>[3]Invoerenduet!$AD$15</f>
        <v>6.2</v>
      </c>
      <c r="H99" s="304">
        <f>[3]Invoerenduet!$AE$15</f>
        <v>6.2</v>
      </c>
      <c r="I99" s="304">
        <f>[3]Invoerenduet!$AF$15</f>
        <v>6</v>
      </c>
      <c r="J99" s="291">
        <f>[3]Invoerenduet!$AH$15</f>
        <v>18.7</v>
      </c>
      <c r="K99" s="292" t="s">
        <v>111</v>
      </c>
      <c r="L99" s="305" t="s">
        <v>160</v>
      </c>
      <c r="M99" s="306">
        <f>[3]Invoerenduet!$C$1</f>
        <v>100</v>
      </c>
      <c r="N99" s="307" t="s">
        <v>149</v>
      </c>
      <c r="O99" s="308">
        <f>ROUND([3]Invoerenduet!$BX$15*[3]Invoerenduet!$C$1/100,4)</f>
        <v>0</v>
      </c>
      <c r="P99" s="289" t="str">
        <f>[3]Invoerenduet!$BY$15</f>
        <v/>
      </c>
    </row>
    <row r="100" spans="1:16" ht="18.95" customHeight="1" thickBot="1">
      <c r="A100" s="231" t="str">
        <f>[3]Invoerenduet!$I$15</f>
        <v>x</v>
      </c>
      <c r="B100" s="231" t="str">
        <f>[3]Invoerenduet!$G$15</f>
        <v>Iris Florisson</v>
      </c>
      <c r="C100" s="231">
        <f>[3]Invoerenduet!$H$15</f>
        <v>200500360</v>
      </c>
      <c r="D100" s="120">
        <v>0.4</v>
      </c>
      <c r="E100" s="233">
        <f>[3]Invoerenduet!$AO$15</f>
        <v>6.2</v>
      </c>
      <c r="F100" s="233">
        <f>[3]Invoerenduet!$AP$15</f>
        <v>5.6</v>
      </c>
      <c r="G100" s="233">
        <f>[3]Invoerenduet!$AQ$15</f>
        <v>5.8</v>
      </c>
      <c r="H100" s="290">
        <f>[3]Invoerenduet!$AR$15</f>
        <v>5.8</v>
      </c>
      <c r="I100" s="290">
        <f>[3]Invoerenduet!$AS$15</f>
        <v>6.3</v>
      </c>
      <c r="J100" s="291">
        <f>[3]Invoerenduet!$AU$15</f>
        <v>23.7333</v>
      </c>
      <c r="K100" s="292" t="s">
        <v>112</v>
      </c>
      <c r="L100" s="293" t="s">
        <v>161</v>
      </c>
      <c r="M100" s="294">
        <f>[3]Invoerenduet!$C$3</f>
        <v>0</v>
      </c>
      <c r="N100" s="295" t="s">
        <v>149</v>
      </c>
      <c r="O100" s="296">
        <f>ROUND([3]Invoerenduet!$S$15*[3]Invoerenduet!$C$3/100,4)</f>
        <v>0</v>
      </c>
      <c r="P100" s="260" t="str">
        <f>[3]Invoerenduet!$T$15</f>
        <v/>
      </c>
    </row>
    <row r="101" spans="1:16" ht="18.95" customHeight="1">
      <c r="A101" s="231" t="str">
        <f>[3]Invoerenduet!$L$15</f>
        <v>x</v>
      </c>
      <c r="B101" s="231" t="str">
        <f>[3]Invoerenduet!$J$15</f>
        <v>Belle Turnhout</v>
      </c>
      <c r="C101" s="231">
        <f>[3]Invoerenduet!$K$15</f>
        <v>200701988</v>
      </c>
      <c r="D101" s="120">
        <v>0.3</v>
      </c>
      <c r="E101" s="233">
        <f>[3]Invoerenduet!$BB$15</f>
        <v>6.4</v>
      </c>
      <c r="F101" s="233">
        <f>[3]Invoerenduet!$BC$15</f>
        <v>6.3</v>
      </c>
      <c r="G101" s="233">
        <f>[3]Invoerenduet!$BD$15</f>
        <v>7.4</v>
      </c>
      <c r="H101" s="290">
        <f>[3]Invoerenduet!$BE$15</f>
        <v>5.8</v>
      </c>
      <c r="I101" s="290">
        <f>[3]Invoerenduet!$BF$15</f>
        <v>5.9</v>
      </c>
      <c r="J101" s="291">
        <f>[3]Invoerenduet!$BH$15</f>
        <v>18.600000000000001</v>
      </c>
      <c r="K101" s="292" t="s">
        <v>113</v>
      </c>
    </row>
    <row r="102" spans="1:16" ht="18.75" customHeight="1">
      <c r="A102" s="231" t="str">
        <f>[3]Invoerenduet!$O$15</f>
        <v>res</v>
      </c>
      <c r="B102" s="231" t="str">
        <f>[3]Invoerenduet!$M$15</f>
        <v>Anne Bloom</v>
      </c>
      <c r="C102" s="231">
        <f>[3]Invoerenduet!$N$15</f>
        <v>200701990</v>
      </c>
      <c r="F102" s="297"/>
      <c r="G102" s="297"/>
      <c r="H102" s="298"/>
      <c r="I102" s="298"/>
      <c r="J102" s="299">
        <f>SUM(J99:J101)</f>
        <v>61.033300000000004</v>
      </c>
    </row>
    <row r="103" spans="1:16" ht="18.95" customHeight="1" thickBot="1">
      <c r="A103" s="231"/>
      <c r="B103" s="231"/>
      <c r="C103" s="231"/>
      <c r="F103" s="231"/>
      <c r="G103" s="231"/>
      <c r="H103" s="237"/>
      <c r="I103" s="238" t="s">
        <v>104</v>
      </c>
      <c r="J103" s="300">
        <f>[3]Invoerenduet!$BK$15</f>
        <v>0</v>
      </c>
      <c r="K103" s="301" t="s">
        <v>105</v>
      </c>
    </row>
    <row r="104" spans="1:16" ht="18.95" customHeight="1" thickTop="1" thickBot="1">
      <c r="A104" s="231"/>
      <c r="B104" s="231" t="s">
        <v>27</v>
      </c>
      <c r="C104" s="231" t="str">
        <f>[3]Invoerenduet!$E$15</f>
        <v>Charlie</v>
      </c>
      <c r="F104" s="231"/>
      <c r="G104" s="231"/>
      <c r="H104" s="237"/>
      <c r="I104" s="238" t="s">
        <v>125</v>
      </c>
      <c r="J104" s="220">
        <f>[3]Invoerenduet!$BL$15</f>
        <v>61.033300000000004</v>
      </c>
      <c r="L104" s="93" t="s">
        <v>162</v>
      </c>
      <c r="M104" s="93">
        <f>[3]Invoerenduet!$C$2</f>
        <v>100</v>
      </c>
      <c r="N104" s="255" t="s">
        <v>149</v>
      </c>
      <c r="O104" s="276">
        <f>[3]Invoerenduet!$BN$15</f>
        <v>61.033299999999997</v>
      </c>
      <c r="P104" s="260">
        <f>[3]Invoerenduet!$V$15</f>
        <v>11</v>
      </c>
    </row>
    <row r="105" spans="1:16" ht="18.95" customHeight="1" thickTop="1">
      <c r="A105" s="231"/>
      <c r="B105" s="231" t="s">
        <v>120</v>
      </c>
      <c r="C105" s="231" t="str">
        <f>[3]Invoerenduet!$F$15</f>
        <v>AZC Alphen</v>
      </c>
      <c r="F105" s="231"/>
      <c r="G105" s="231"/>
      <c r="H105" s="230"/>
      <c r="J105" s="220"/>
      <c r="L105" s="237" t="s">
        <v>109</v>
      </c>
      <c r="N105" s="93"/>
      <c r="O105" s="262">
        <f>[3]Invoerenduet!$C$15</f>
        <v>61.033299999999997</v>
      </c>
      <c r="P105" s="302"/>
    </row>
    <row r="106" spans="1:16" ht="18.95" customHeight="1" thickBot="1">
      <c r="A106" s="231"/>
      <c r="B106" s="231"/>
      <c r="C106" s="231"/>
      <c r="F106" s="231"/>
      <c r="G106" s="231"/>
      <c r="H106" s="237"/>
      <c r="I106" s="237"/>
      <c r="J106" s="220"/>
    </row>
    <row r="107" spans="1:16" ht="18.95" customHeight="1">
      <c r="A107" s="230">
        <f>[3]Invoerenduet!$B$16</f>
        <v>12</v>
      </c>
      <c r="B107" s="303" t="str">
        <f>[3]Invoerenduet!$D$16</f>
        <v>ZCNF '34</v>
      </c>
      <c r="C107" s="280" t="str">
        <f>[3]Invoerenduet!$Q$16</f>
        <v>Noord Oost</v>
      </c>
      <c r="D107" s="120">
        <v>0.3</v>
      </c>
      <c r="E107" s="239">
        <f>[3]Invoerenduet!$AB$16</f>
        <v>5.3</v>
      </c>
      <c r="F107" s="239">
        <f>[3]Invoerenduet!$AC$16</f>
        <v>5.5</v>
      </c>
      <c r="G107" s="239">
        <f>[3]Invoerenduet!$AD$16</f>
        <v>5.2</v>
      </c>
      <c r="H107" s="304">
        <f>[3]Invoerenduet!$AE$16</f>
        <v>5.3</v>
      </c>
      <c r="I107" s="304">
        <f>[3]Invoerenduet!$AF$16</f>
        <v>5.0999999999999996</v>
      </c>
      <c r="J107" s="291">
        <f>[3]Invoerenduet!$AH$16</f>
        <v>15.8</v>
      </c>
      <c r="K107" s="292" t="s">
        <v>111</v>
      </c>
      <c r="L107" s="305" t="s">
        <v>160</v>
      </c>
      <c r="M107" s="306">
        <f>[3]Invoerenduet!$C$1</f>
        <v>100</v>
      </c>
      <c r="N107" s="307" t="s">
        <v>149</v>
      </c>
      <c r="O107" s="308">
        <f>ROUND([3]Invoerenduet!$BX$16*[3]Invoerenduet!$C$1/100,4)</f>
        <v>0</v>
      </c>
      <c r="P107" s="289" t="str">
        <f>[3]Invoerenduet!$BY$16</f>
        <v/>
      </c>
    </row>
    <row r="108" spans="1:16" ht="18.95" customHeight="1" thickBot="1">
      <c r="A108" s="231" t="str">
        <f>[3]Invoerenduet!$I$16</f>
        <v>x</v>
      </c>
      <c r="B108" s="231" t="str">
        <f>[3]Invoerenduet!$G$16</f>
        <v>Janneke Tingen</v>
      </c>
      <c r="C108" s="231">
        <f>[3]Invoerenduet!$H$16</f>
        <v>200104504</v>
      </c>
      <c r="D108" s="120">
        <v>0.4</v>
      </c>
      <c r="E108" s="233">
        <f>[3]Invoerenduet!$AO$16</f>
        <v>5.5</v>
      </c>
      <c r="F108" s="233">
        <f>[3]Invoerenduet!$AP$16</f>
        <v>5.7</v>
      </c>
      <c r="G108" s="233">
        <f>[3]Invoerenduet!$AQ$16</f>
        <v>5.8</v>
      </c>
      <c r="H108" s="290">
        <f>[3]Invoerenduet!$AR$16</f>
        <v>6.2</v>
      </c>
      <c r="I108" s="290">
        <f>[3]Invoerenduet!$AS$16</f>
        <v>5.9</v>
      </c>
      <c r="J108" s="291">
        <f>[3]Invoerenduet!$AU$16</f>
        <v>23.2</v>
      </c>
      <c r="K108" s="292" t="s">
        <v>112</v>
      </c>
      <c r="L108" s="293" t="s">
        <v>161</v>
      </c>
      <c r="M108" s="294">
        <f>[3]Invoerenduet!$C$3</f>
        <v>0</v>
      </c>
      <c r="N108" s="295" t="s">
        <v>149</v>
      </c>
      <c r="O108" s="296">
        <f>ROUND([3]Invoerenduet!$S$16*[3]Invoerenduet!$C$3/100,4)</f>
        <v>0</v>
      </c>
      <c r="P108" s="260" t="str">
        <f>[3]Invoerenduet!$T$16</f>
        <v/>
      </c>
    </row>
    <row r="109" spans="1:16" ht="18.95" customHeight="1">
      <c r="A109" s="231" t="str">
        <f>[3]Invoerenduet!$L$16</f>
        <v>x</v>
      </c>
      <c r="B109" s="231" t="str">
        <f>[3]Invoerenduet!$J$16</f>
        <v>Kim de Vries</v>
      </c>
      <c r="C109" s="231">
        <f>[3]Invoerenduet!$K$16</f>
        <v>200302274</v>
      </c>
      <c r="D109" s="120">
        <v>0.3</v>
      </c>
      <c r="E109" s="233">
        <f>[3]Invoerenduet!$BB$16</f>
        <v>5.6</v>
      </c>
      <c r="F109" s="233">
        <f>[3]Invoerenduet!$BC$16</f>
        <v>6</v>
      </c>
      <c r="G109" s="233">
        <f>[3]Invoerenduet!$BD$16</f>
        <v>5.6</v>
      </c>
      <c r="H109" s="290">
        <f>[3]Invoerenduet!$BE$16</f>
        <v>6</v>
      </c>
      <c r="I109" s="290">
        <f>[3]Invoerenduet!$BF$16</f>
        <v>5.2</v>
      </c>
      <c r="J109" s="291">
        <f>[3]Invoerenduet!$BH$16</f>
        <v>17.2</v>
      </c>
      <c r="K109" s="292" t="s">
        <v>113</v>
      </c>
    </row>
    <row r="110" spans="1:16" ht="18.75" customHeight="1">
      <c r="A110" s="231">
        <f>[3]Invoerenduet!$O$16</f>
        <v>0</v>
      </c>
      <c r="B110" s="231" t="str">
        <f>[3]Invoerenduet!$M$16</f>
        <v/>
      </c>
      <c r="C110" s="231">
        <f>[3]Invoerenduet!$N$16</f>
        <v>0</v>
      </c>
      <c r="F110" s="297"/>
      <c r="G110" s="297"/>
      <c r="H110" s="298"/>
      <c r="I110" s="298"/>
      <c r="J110" s="299">
        <f>SUM(J107:J109)</f>
        <v>56.2</v>
      </c>
    </row>
    <row r="111" spans="1:16" ht="18.95" customHeight="1" thickBot="1">
      <c r="A111" s="231"/>
      <c r="B111" s="231"/>
      <c r="C111" s="231"/>
      <c r="F111" s="231"/>
      <c r="G111" s="231"/>
      <c r="H111" s="237"/>
      <c r="I111" s="238" t="s">
        <v>104</v>
      </c>
      <c r="J111" s="300">
        <f>[3]Invoerenduet!$BK$16</f>
        <v>0</v>
      </c>
      <c r="K111" s="301" t="s">
        <v>105</v>
      </c>
    </row>
    <row r="112" spans="1:16" ht="18.95" customHeight="1" thickTop="1" thickBot="1">
      <c r="A112" s="231"/>
      <c r="B112" s="231" t="s">
        <v>27</v>
      </c>
      <c r="C112" s="231" t="str">
        <f>[3]Invoerenduet!$E$16</f>
        <v>Nagashi</v>
      </c>
      <c r="F112" s="231"/>
      <c r="G112" s="231"/>
      <c r="H112" s="237"/>
      <c r="I112" s="238" t="s">
        <v>125</v>
      </c>
      <c r="J112" s="220">
        <f>[3]Invoerenduet!$BL$16</f>
        <v>56.2</v>
      </c>
      <c r="L112" s="93" t="s">
        <v>162</v>
      </c>
      <c r="M112" s="93">
        <f>[3]Invoerenduet!$C$2</f>
        <v>100</v>
      </c>
      <c r="N112" s="255" t="s">
        <v>149</v>
      </c>
      <c r="O112" s="276">
        <f>[3]Invoerenduet!$BN$16</f>
        <v>56.2</v>
      </c>
      <c r="P112" s="260">
        <f>[3]Invoerenduet!$V$16</f>
        <v>12</v>
      </c>
    </row>
    <row r="113" spans="1:16" ht="18.95" customHeight="1" thickTop="1">
      <c r="A113" s="231"/>
      <c r="B113" s="231" t="s">
        <v>120</v>
      </c>
      <c r="C113" s="231" t="str">
        <f>[3]Invoerenduet!$F$16</f>
        <v>ZCNF '34</v>
      </c>
      <c r="F113" s="231"/>
      <c r="G113" s="231"/>
      <c r="H113" s="230"/>
      <c r="J113" s="220"/>
      <c r="L113" s="237" t="s">
        <v>109</v>
      </c>
      <c r="N113" s="93"/>
      <c r="O113" s="262">
        <f>[3]Invoerenduet!$C$16</f>
        <v>56.2</v>
      </c>
      <c r="P113" s="302"/>
    </row>
    <row r="114" spans="1:16" ht="18.95" customHeight="1" thickBot="1">
      <c r="A114" s="231"/>
      <c r="B114" s="231"/>
      <c r="C114" s="231"/>
      <c r="F114" s="231"/>
      <c r="G114" s="231"/>
      <c r="H114" s="237"/>
      <c r="I114" s="237"/>
      <c r="J114" s="220"/>
    </row>
    <row r="115" spans="1:16" ht="18.95" customHeight="1">
      <c r="A115" s="230">
        <f>[3]Invoerenduet!$B$17</f>
        <v>13</v>
      </c>
      <c r="B115" s="303" t="str">
        <f>[3]Invoerenduet!$D$17</f>
        <v>ZC Eijsden</v>
      </c>
      <c r="C115" s="280" t="str">
        <f>[3]Invoerenduet!$Q$17</f>
        <v>Zuid</v>
      </c>
      <c r="D115" s="120">
        <v>0.3</v>
      </c>
      <c r="E115" s="239">
        <f>[3]Invoerenduet!$AB$17</f>
        <v>5.5</v>
      </c>
      <c r="F115" s="239">
        <f>[3]Invoerenduet!$AC$17</f>
        <v>5.3</v>
      </c>
      <c r="G115" s="239">
        <f>[3]Invoerenduet!$AD$17</f>
        <v>5.4</v>
      </c>
      <c r="H115" s="304">
        <f>[3]Invoerenduet!$AE$17</f>
        <v>5.6</v>
      </c>
      <c r="I115" s="304">
        <f>[3]Invoerenduet!$AF$17</f>
        <v>5.6</v>
      </c>
      <c r="J115" s="291">
        <f>[3]Invoerenduet!$AH$17</f>
        <v>16.5</v>
      </c>
      <c r="K115" s="292" t="s">
        <v>111</v>
      </c>
      <c r="L115" s="305" t="s">
        <v>160</v>
      </c>
      <c r="M115" s="306">
        <f>[3]Invoerenduet!$C$1</f>
        <v>100</v>
      </c>
      <c r="N115" s="307" t="s">
        <v>149</v>
      </c>
      <c r="O115" s="308">
        <f>ROUND([3]Invoerenduet!$BX$17*[3]Invoerenduet!$C$1/100,4)</f>
        <v>0</v>
      </c>
      <c r="P115" s="289" t="str">
        <f>[3]Invoerenduet!$BY$17</f>
        <v/>
      </c>
    </row>
    <row r="116" spans="1:16" ht="18.95" customHeight="1" thickBot="1">
      <c r="A116" s="231" t="str">
        <f>[3]Invoerenduet!$I$17</f>
        <v>x</v>
      </c>
      <c r="B116" s="231" t="str">
        <f>[3]Invoerenduet!$G$17</f>
        <v>Zoë Vlaspoel</v>
      </c>
      <c r="C116" s="231">
        <f>[3]Invoerenduet!$H$17</f>
        <v>200101280</v>
      </c>
      <c r="D116" s="120">
        <v>0.4</v>
      </c>
      <c r="E116" s="233">
        <f>[3]Invoerenduet!$AO$17</f>
        <v>5.6</v>
      </c>
      <c r="F116" s="233">
        <f>[3]Invoerenduet!$AP$17</f>
        <v>5.6</v>
      </c>
      <c r="G116" s="233">
        <f>[3]Invoerenduet!$AQ$17</f>
        <v>5.6</v>
      </c>
      <c r="H116" s="290">
        <f>[3]Invoerenduet!$AR$17</f>
        <v>5.4</v>
      </c>
      <c r="I116" s="290">
        <f>[3]Invoerenduet!$AS$17</f>
        <v>5.6</v>
      </c>
      <c r="J116" s="291">
        <f>[3]Invoerenduet!$AU$17</f>
        <v>22.4</v>
      </c>
      <c r="K116" s="292" t="s">
        <v>112</v>
      </c>
      <c r="L116" s="293" t="s">
        <v>161</v>
      </c>
      <c r="M116" s="294">
        <f>[3]Invoerenduet!$C$3</f>
        <v>0</v>
      </c>
      <c r="N116" s="295" t="s">
        <v>149</v>
      </c>
      <c r="O116" s="296">
        <f>ROUND([3]Invoerenduet!$S$17*[3]Invoerenduet!$C$3/100,4)</f>
        <v>0</v>
      </c>
      <c r="P116" s="260" t="str">
        <f>[3]Invoerenduet!$T$17</f>
        <v/>
      </c>
    </row>
    <row r="117" spans="1:16" ht="18.95" customHeight="1">
      <c r="A117" s="231" t="str">
        <f>[3]Invoerenduet!$L$17</f>
        <v>x</v>
      </c>
      <c r="B117" s="231" t="str">
        <f>[3]Invoerenduet!$J$17</f>
        <v>Nikki Ritchi</v>
      </c>
      <c r="C117" s="231">
        <f>[3]Invoerenduet!$K$17</f>
        <v>199803682</v>
      </c>
      <c r="D117" s="120">
        <v>0.3</v>
      </c>
      <c r="E117" s="233">
        <f>[3]Invoerenduet!$BB$17</f>
        <v>5.8</v>
      </c>
      <c r="F117" s="233">
        <f>[3]Invoerenduet!$BC$17</f>
        <v>5.7</v>
      </c>
      <c r="G117" s="233">
        <f>[3]Invoerenduet!$BD$17</f>
        <v>5.4</v>
      </c>
      <c r="H117" s="290">
        <f>[3]Invoerenduet!$BE$17</f>
        <v>5.7</v>
      </c>
      <c r="I117" s="290">
        <f>[3]Invoerenduet!$BF$17</f>
        <v>5.4</v>
      </c>
      <c r="J117" s="291">
        <f>[3]Invoerenduet!$BH$17</f>
        <v>16.8</v>
      </c>
      <c r="K117" s="292" t="s">
        <v>113</v>
      </c>
    </row>
    <row r="118" spans="1:16" ht="18.75" customHeight="1">
      <c r="A118" s="231">
        <f>[3]Invoerenduet!$O$17</f>
        <v>0</v>
      </c>
      <c r="B118" s="231" t="str">
        <f>[3]Invoerenduet!$M$17</f>
        <v/>
      </c>
      <c r="C118" s="231">
        <f>[3]Invoerenduet!$N$17</f>
        <v>0</v>
      </c>
      <c r="F118" s="297"/>
      <c r="G118" s="297"/>
      <c r="H118" s="298"/>
      <c r="I118" s="298"/>
      <c r="J118" s="299">
        <f>SUM(J115:J117)</f>
        <v>55.7</v>
      </c>
    </row>
    <row r="119" spans="1:16" ht="18.95" customHeight="1" thickBot="1">
      <c r="A119" s="231"/>
      <c r="B119" s="231"/>
      <c r="C119" s="231"/>
      <c r="F119" s="231"/>
      <c r="G119" s="231"/>
      <c r="H119" s="237"/>
      <c r="I119" s="238" t="s">
        <v>104</v>
      </c>
      <c r="J119" s="300">
        <f>[3]Invoerenduet!$BK$17</f>
        <v>0</v>
      </c>
      <c r="K119" s="301" t="s">
        <v>105</v>
      </c>
    </row>
    <row r="120" spans="1:16" ht="18.95" customHeight="1" thickTop="1" thickBot="1">
      <c r="A120" s="231"/>
      <c r="B120" s="231" t="s">
        <v>27</v>
      </c>
      <c r="C120" s="231" t="str">
        <f>[3]Invoerenduet!$E$17</f>
        <v>Wakanda</v>
      </c>
      <c r="F120" s="231"/>
      <c r="G120" s="231"/>
      <c r="H120" s="237"/>
      <c r="I120" s="238" t="s">
        <v>125</v>
      </c>
      <c r="J120" s="220">
        <f>[3]Invoerenduet!$BL$17</f>
        <v>55.7</v>
      </c>
      <c r="L120" s="93" t="s">
        <v>162</v>
      </c>
      <c r="M120" s="93">
        <f>[3]Invoerenduet!$C$2</f>
        <v>100</v>
      </c>
      <c r="N120" s="255" t="s">
        <v>149</v>
      </c>
      <c r="O120" s="276">
        <f>[3]Invoerenduet!$BN$17</f>
        <v>55.7</v>
      </c>
      <c r="P120" s="260">
        <f>[3]Invoerenduet!$V$17</f>
        <v>13</v>
      </c>
    </row>
    <row r="121" spans="1:16" ht="18.95" customHeight="1" thickTop="1">
      <c r="A121" s="231"/>
      <c r="B121" s="231" t="s">
        <v>120</v>
      </c>
      <c r="C121" s="231" t="str">
        <f>[3]Invoerenduet!$F$17</f>
        <v>Zoë &amp; Nikki</v>
      </c>
      <c r="F121" s="231"/>
      <c r="G121" s="231"/>
      <c r="H121" s="230"/>
      <c r="J121" s="220"/>
      <c r="L121" s="237" t="s">
        <v>109</v>
      </c>
      <c r="N121" s="93"/>
      <c r="O121" s="262">
        <f>[3]Invoerenduet!$C$17</f>
        <v>55.7</v>
      </c>
      <c r="P121" s="302"/>
    </row>
    <row r="122" spans="1:16" ht="18.95" customHeight="1" thickBot="1">
      <c r="A122" s="231"/>
      <c r="B122" s="231"/>
      <c r="C122" s="231"/>
      <c r="F122" s="231"/>
      <c r="G122" s="231"/>
      <c r="H122" s="237"/>
      <c r="I122" s="237"/>
      <c r="J122" s="220"/>
    </row>
    <row r="123" spans="1:16" ht="18.95" customHeight="1">
      <c r="A123" s="230">
        <f>[3]Invoerenduet!$B$18</f>
        <v>14</v>
      </c>
      <c r="B123" s="303" t="str">
        <f>[3]Invoerenduet!$D$18</f>
        <v>ZC Eijsden</v>
      </c>
      <c r="C123" s="280" t="str">
        <f>[3]Invoerenduet!$Q$18</f>
        <v>Zuid</v>
      </c>
      <c r="D123" s="120">
        <v>0.3</v>
      </c>
      <c r="E123" s="239">
        <f>[3]Invoerenduet!$AB$18</f>
        <v>4.9000000000000004</v>
      </c>
      <c r="F123" s="239">
        <f>[3]Invoerenduet!$AC$18</f>
        <v>5</v>
      </c>
      <c r="G123" s="239">
        <f>[3]Invoerenduet!$AD$18</f>
        <v>5.5</v>
      </c>
      <c r="H123" s="304">
        <f>[3]Invoerenduet!$AE$18</f>
        <v>5.2</v>
      </c>
      <c r="I123" s="304">
        <f>[3]Invoerenduet!$AF$18</f>
        <v>4.8</v>
      </c>
      <c r="J123" s="291">
        <f>[3]Invoerenduet!$AH$18</f>
        <v>15.1</v>
      </c>
      <c r="K123" s="292" t="s">
        <v>111</v>
      </c>
      <c r="L123" s="305" t="s">
        <v>160</v>
      </c>
      <c r="M123" s="306">
        <f>[3]Invoerenduet!$C$1</f>
        <v>100</v>
      </c>
      <c r="N123" s="307" t="s">
        <v>149</v>
      </c>
      <c r="O123" s="308">
        <f>ROUND([3]Invoerenduet!$BX$18*[3]Invoerenduet!$C$1/100,4)</f>
        <v>0</v>
      </c>
      <c r="P123" s="289" t="str">
        <f>[3]Invoerenduet!$BY$18</f>
        <v/>
      </c>
    </row>
    <row r="124" spans="1:16" ht="18.95" customHeight="1" thickBot="1">
      <c r="A124" s="231" t="str">
        <f>[3]Invoerenduet!$I$18</f>
        <v>x</v>
      </c>
      <c r="B124" s="231" t="str">
        <f>[3]Invoerenduet!$G$18</f>
        <v>Julia Croz</v>
      </c>
      <c r="C124" s="231">
        <f>[3]Invoerenduet!$H$18</f>
        <v>199906582</v>
      </c>
      <c r="D124" s="120">
        <v>0.4</v>
      </c>
      <c r="E124" s="233">
        <f>[3]Invoerenduet!$AO$18</f>
        <v>5.3</v>
      </c>
      <c r="F124" s="233">
        <f>[3]Invoerenduet!$AP$18</f>
        <v>5.5</v>
      </c>
      <c r="G124" s="233">
        <f>[3]Invoerenduet!$AQ$18</f>
        <v>5.2</v>
      </c>
      <c r="H124" s="290">
        <f>[3]Invoerenduet!$AR$18</f>
        <v>5.2</v>
      </c>
      <c r="I124" s="290">
        <f>[3]Invoerenduet!$AS$18</f>
        <v>5.5</v>
      </c>
      <c r="J124" s="291">
        <f>[3]Invoerenduet!$AU$18</f>
        <v>21.333300000000001</v>
      </c>
      <c r="K124" s="292" t="s">
        <v>112</v>
      </c>
      <c r="L124" s="293" t="s">
        <v>161</v>
      </c>
      <c r="M124" s="294">
        <f>[3]Invoerenduet!$C$3</f>
        <v>0</v>
      </c>
      <c r="N124" s="295" t="s">
        <v>149</v>
      </c>
      <c r="O124" s="296">
        <f>ROUND([3]Invoerenduet!$S$18*[3]Invoerenduet!$C$3/100,4)</f>
        <v>0</v>
      </c>
      <c r="P124" s="260" t="str">
        <f>[3]Invoerenduet!$T$18</f>
        <v/>
      </c>
    </row>
    <row r="125" spans="1:16" ht="18.95" customHeight="1">
      <c r="A125" s="231" t="str">
        <f>[3]Invoerenduet!$L$18</f>
        <v>x</v>
      </c>
      <c r="B125" s="231" t="str">
        <f>[3]Invoerenduet!$J$18</f>
        <v>Danique Vliegen</v>
      </c>
      <c r="C125" s="231">
        <f>[3]Invoerenduet!$K$18</f>
        <v>199603410</v>
      </c>
      <c r="D125" s="120">
        <v>0.3</v>
      </c>
      <c r="E125" s="233">
        <f>[3]Invoerenduet!$BB$18</f>
        <v>5.7</v>
      </c>
      <c r="F125" s="233">
        <f>[3]Invoerenduet!$BC$18</f>
        <v>5.2</v>
      </c>
      <c r="G125" s="233">
        <f>[3]Invoerenduet!$BD$18</f>
        <v>5.3</v>
      </c>
      <c r="H125" s="290">
        <f>[3]Invoerenduet!$BE$18</f>
        <v>5.2</v>
      </c>
      <c r="I125" s="290">
        <f>[3]Invoerenduet!$BF$18</f>
        <v>6.2</v>
      </c>
      <c r="J125" s="291">
        <f>[3]Invoerenduet!$BH$18</f>
        <v>16.2</v>
      </c>
      <c r="K125" s="292" t="s">
        <v>113</v>
      </c>
    </row>
    <row r="126" spans="1:16" ht="18.75" customHeight="1">
      <c r="A126" s="231">
        <f>[3]Invoerenduet!$O$18</f>
        <v>0</v>
      </c>
      <c r="B126" s="231" t="str">
        <f>[3]Invoerenduet!$M$18</f>
        <v/>
      </c>
      <c r="C126" s="231">
        <f>[3]Invoerenduet!$N$18</f>
        <v>0</v>
      </c>
      <c r="F126" s="297"/>
      <c r="G126" s="297"/>
      <c r="H126" s="298"/>
      <c r="I126" s="298"/>
      <c r="J126" s="299">
        <f>SUM(J123:J125)</f>
        <v>52.633300000000006</v>
      </c>
    </row>
    <row r="127" spans="1:16" ht="18.95" customHeight="1" thickBot="1">
      <c r="A127" s="231"/>
      <c r="B127" s="231"/>
      <c r="C127" s="231"/>
      <c r="F127" s="231"/>
      <c r="G127" s="231"/>
      <c r="H127" s="237"/>
      <c r="I127" s="238" t="s">
        <v>104</v>
      </c>
      <c r="J127" s="300">
        <f>[3]Invoerenduet!$BK$18</f>
        <v>0</v>
      </c>
      <c r="K127" s="301" t="s">
        <v>105</v>
      </c>
    </row>
    <row r="128" spans="1:16" ht="18.95" customHeight="1" thickTop="1" thickBot="1">
      <c r="A128" s="231"/>
      <c r="B128" s="231" t="s">
        <v>27</v>
      </c>
      <c r="C128" s="231" t="str">
        <f>[3]Invoerenduet!$E$18</f>
        <v xml:space="preserve">Formula Emperor </v>
      </c>
      <c r="F128" s="231"/>
      <c r="G128" s="231"/>
      <c r="H128" s="237"/>
      <c r="I128" s="238" t="s">
        <v>125</v>
      </c>
      <c r="J128" s="220">
        <f>[3]Invoerenduet!$BL$18</f>
        <v>52.633300000000006</v>
      </c>
      <c r="L128" s="93" t="s">
        <v>162</v>
      </c>
      <c r="M128" s="93">
        <f>[3]Invoerenduet!$C$2</f>
        <v>100</v>
      </c>
      <c r="N128" s="255" t="s">
        <v>149</v>
      </c>
      <c r="O128" s="276">
        <f>[3]Invoerenduet!$BN$18</f>
        <v>52.633299999999998</v>
      </c>
      <c r="P128" s="260">
        <f>[3]Invoerenduet!$V$18</f>
        <v>14</v>
      </c>
    </row>
    <row r="129" spans="1:16" ht="18.95" customHeight="1" thickTop="1">
      <c r="A129" s="231"/>
      <c r="B129" s="231" t="s">
        <v>120</v>
      </c>
      <c r="C129" s="231" t="str">
        <f>[3]Invoerenduet!$F$18</f>
        <v>Julia &amp; Danique</v>
      </c>
      <c r="F129" s="231"/>
      <c r="G129" s="231"/>
      <c r="H129" s="230"/>
      <c r="J129" s="220"/>
      <c r="L129" s="237" t="s">
        <v>109</v>
      </c>
      <c r="N129" s="93"/>
      <c r="O129" s="262">
        <f>[3]Invoerenduet!$C$18</f>
        <v>52.633299999999998</v>
      </c>
      <c r="P129" s="302"/>
    </row>
    <row r="130" spans="1:16" ht="18.95" customHeight="1" thickBot="1">
      <c r="A130" s="231"/>
      <c r="B130" s="231"/>
      <c r="C130" s="231"/>
      <c r="F130" s="231"/>
      <c r="G130" s="231"/>
      <c r="H130" s="237"/>
      <c r="I130" s="237"/>
      <c r="J130" s="220"/>
    </row>
    <row r="131" spans="1:16" ht="18.95" customHeight="1">
      <c r="A131" s="230">
        <f>[3]Invoerenduet!$B$19</f>
        <v>15</v>
      </c>
      <c r="B131" s="303" t="str">
        <f>[3]Invoerenduet!$D$19</f>
        <v>Swol1894</v>
      </c>
      <c r="C131" s="280" t="str">
        <f>[3]Invoerenduet!$Q$19</f>
        <v>Noord Oost</v>
      </c>
      <c r="D131" s="120">
        <v>0.3</v>
      </c>
      <c r="E131" s="239">
        <f>[3]Invoerenduet!$AB$19</f>
        <v>0</v>
      </c>
      <c r="F131" s="239">
        <f>[3]Invoerenduet!$AC$19</f>
        <v>0</v>
      </c>
      <c r="G131" s="239">
        <f>[3]Invoerenduet!$AD$19</f>
        <v>0</v>
      </c>
      <c r="H131" s="304">
        <f>[3]Invoerenduet!$AE$19</f>
        <v>0</v>
      </c>
      <c r="I131" s="304">
        <f>[3]Invoerenduet!$AF$19</f>
        <v>0</v>
      </c>
      <c r="J131" s="291">
        <f>[3]Invoerenduet!$AH$19</f>
        <v>0</v>
      </c>
      <c r="K131" s="292" t="s">
        <v>111</v>
      </c>
      <c r="L131" s="305" t="s">
        <v>160</v>
      </c>
      <c r="M131" s="306">
        <f>[3]Invoerenduet!$C$1</f>
        <v>100</v>
      </c>
      <c r="N131" s="307" t="s">
        <v>149</v>
      </c>
      <c r="O131" s="308">
        <f>ROUND([3]Invoerenduet!$BX$19*[3]Invoerenduet!$C$1/100,4)</f>
        <v>0</v>
      </c>
      <c r="P131" s="289" t="str">
        <f>[3]Invoerenduet!$BY$19</f>
        <v/>
      </c>
    </row>
    <row r="132" spans="1:16" ht="18.95" customHeight="1" thickBot="1">
      <c r="A132" s="231" t="str">
        <f>[3]Invoerenduet!$I$19</f>
        <v>afm</v>
      </c>
      <c r="B132" s="231" t="str">
        <f>[3]Invoerenduet!$G$19</f>
        <v>Inge van der Dussen</v>
      </c>
      <c r="C132" s="231">
        <f>[3]Invoerenduet!$H$19</f>
        <v>200301442</v>
      </c>
      <c r="D132" s="120">
        <v>0.4</v>
      </c>
      <c r="E132" s="233">
        <f>[3]Invoerenduet!$AO$19</f>
        <v>0</v>
      </c>
      <c r="F132" s="233">
        <f>[3]Invoerenduet!$AP$19</f>
        <v>0</v>
      </c>
      <c r="G132" s="233">
        <f>[3]Invoerenduet!$AQ$19</f>
        <v>0</v>
      </c>
      <c r="H132" s="290">
        <f>[3]Invoerenduet!$AR$19</f>
        <v>0</v>
      </c>
      <c r="I132" s="290">
        <f>[3]Invoerenduet!$AS$19</f>
        <v>0</v>
      </c>
      <c r="J132" s="291">
        <f>[3]Invoerenduet!$AU$19</f>
        <v>0</v>
      </c>
      <c r="K132" s="292" t="s">
        <v>112</v>
      </c>
      <c r="L132" s="293" t="s">
        <v>161</v>
      </c>
      <c r="M132" s="294">
        <f>[3]Invoerenduet!$C$3</f>
        <v>0</v>
      </c>
      <c r="N132" s="295" t="s">
        <v>149</v>
      </c>
      <c r="O132" s="296">
        <f>ROUND([3]Invoerenduet!$S$19*[3]Invoerenduet!$C$3/100,4)</f>
        <v>0</v>
      </c>
      <c r="P132" s="260" t="str">
        <f>[3]Invoerenduet!$T$19</f>
        <v/>
      </c>
    </row>
    <row r="133" spans="1:16" ht="18.95" customHeight="1">
      <c r="A133" s="231">
        <f>[3]Invoerenduet!$L$19</f>
        <v>0</v>
      </c>
      <c r="B133" s="231" t="str">
        <f>[3]Invoerenduet!$J$19</f>
        <v>Alisa Brandon</v>
      </c>
      <c r="C133" s="231">
        <f>[3]Invoerenduet!$K$19</f>
        <v>200400948</v>
      </c>
      <c r="D133" s="120">
        <v>0.3</v>
      </c>
      <c r="E133" s="233">
        <f>[3]Invoerenduet!$BB$19</f>
        <v>0</v>
      </c>
      <c r="F133" s="233">
        <f>[3]Invoerenduet!$BC$19</f>
        <v>0</v>
      </c>
      <c r="G133" s="233">
        <f>[3]Invoerenduet!$BD$19</f>
        <v>0</v>
      </c>
      <c r="H133" s="290">
        <f>[3]Invoerenduet!$BE$19</f>
        <v>0</v>
      </c>
      <c r="I133" s="290">
        <f>[3]Invoerenduet!$BF$19</f>
        <v>0</v>
      </c>
      <c r="J133" s="291">
        <f>[3]Invoerenduet!$BH$19</f>
        <v>0</v>
      </c>
      <c r="K133" s="292" t="s">
        <v>113</v>
      </c>
    </row>
    <row r="134" spans="1:16" ht="18.75" customHeight="1">
      <c r="A134" s="231" t="str">
        <f>[3]Invoerenduet!$O$19</f>
        <v>afm</v>
      </c>
      <c r="B134" s="231">
        <f>[3]Invoerenduet!$M$19</f>
        <v>0</v>
      </c>
      <c r="C134" s="231">
        <f>[3]Invoerenduet!$N$19</f>
        <v>0</v>
      </c>
      <c r="F134" s="297"/>
      <c r="G134" s="297"/>
      <c r="H134" s="298"/>
      <c r="I134" s="298"/>
      <c r="J134" s="299">
        <f>SUM(J131:J133)</f>
        <v>0</v>
      </c>
    </row>
    <row r="135" spans="1:16" ht="18.95" customHeight="1" thickBot="1">
      <c r="A135" s="231"/>
      <c r="B135" s="231"/>
      <c r="C135" s="231"/>
      <c r="F135" s="231"/>
      <c r="G135" s="231"/>
      <c r="H135" s="237"/>
      <c r="I135" s="238" t="s">
        <v>104</v>
      </c>
      <c r="J135" s="300">
        <f>[3]Invoerenduet!$BK$19</f>
        <v>0</v>
      </c>
      <c r="K135" s="301" t="s">
        <v>105</v>
      </c>
    </row>
    <row r="136" spans="1:16" ht="18.95" customHeight="1" thickTop="1" thickBot="1">
      <c r="A136" s="231"/>
      <c r="B136" s="231" t="s">
        <v>27</v>
      </c>
      <c r="C136" s="231" t="str">
        <f>[3]Invoerenduet!$E$19</f>
        <v>Grease</v>
      </c>
      <c r="F136" s="231"/>
      <c r="G136" s="231"/>
      <c r="H136" s="237"/>
      <c r="I136" s="238" t="s">
        <v>125</v>
      </c>
      <c r="J136" s="220">
        <f>[3]Invoerenduet!$BL$19</f>
        <v>0</v>
      </c>
      <c r="L136" s="93" t="s">
        <v>162</v>
      </c>
      <c r="M136" s="93">
        <f>[3]Invoerenduet!$C$2</f>
        <v>100</v>
      </c>
      <c r="N136" s="255" t="s">
        <v>149</v>
      </c>
      <c r="O136" s="276">
        <f>[3]Invoerenduet!$BN$19</f>
        <v>0</v>
      </c>
      <c r="P136" s="260" t="str">
        <f>[3]Invoerenduet!$V$19</f>
        <v/>
      </c>
    </row>
    <row r="137" spans="1:16" ht="18.95" customHeight="1" thickTop="1">
      <c r="A137" s="231"/>
      <c r="B137" s="231" t="s">
        <v>120</v>
      </c>
      <c r="C137" s="231" t="str">
        <f>[3]Invoerenduet!$F$19</f>
        <v>Swol synchroonteam</v>
      </c>
      <c r="F137" s="231"/>
      <c r="G137" s="231"/>
      <c r="H137" s="230"/>
      <c r="J137" s="220"/>
      <c r="L137" s="237" t="s">
        <v>109</v>
      </c>
      <c r="N137" s="93"/>
      <c r="O137" s="262">
        <f>[3]Invoerenduet!$C$19</f>
        <v>0</v>
      </c>
      <c r="P137" s="302"/>
    </row>
    <row r="138" spans="1:16" ht="18.95" customHeight="1" thickBot="1">
      <c r="A138" s="231"/>
      <c r="B138" s="231"/>
      <c r="C138" s="231"/>
      <c r="F138" s="231"/>
      <c r="G138" s="231"/>
      <c r="H138" s="237"/>
      <c r="I138" s="237"/>
      <c r="J138" s="220"/>
    </row>
    <row r="139" spans="1:16" ht="18.95" customHeight="1">
      <c r="A139" s="230">
        <f>[3]Invoerenduet!$B$20</f>
        <v>15</v>
      </c>
      <c r="B139" s="303" t="str">
        <f>[3]Invoerenduet!$D$20</f>
        <v/>
      </c>
      <c r="C139" s="280" t="str">
        <f>[3]Invoerenduet!$Q$20</f>
        <v/>
      </c>
      <c r="D139" s="120">
        <v>0.3</v>
      </c>
      <c r="E139" s="239">
        <f>[3]Invoerenduet!$AB$20</f>
        <v>0</v>
      </c>
      <c r="F139" s="239">
        <f>[3]Invoerenduet!$AC$20</f>
        <v>0</v>
      </c>
      <c r="G139" s="239">
        <f>[3]Invoerenduet!$AD$20</f>
        <v>0</v>
      </c>
      <c r="H139" s="304">
        <f>[3]Invoerenduet!$AE$20</f>
        <v>0</v>
      </c>
      <c r="I139" s="304">
        <f>[3]Invoerenduet!$AF$20</f>
        <v>0</v>
      </c>
      <c r="J139" s="291">
        <f>[3]Invoerenduet!$AH$20</f>
        <v>0</v>
      </c>
      <c r="K139" s="292" t="s">
        <v>111</v>
      </c>
      <c r="L139" s="305" t="s">
        <v>160</v>
      </c>
      <c r="M139" s="306">
        <f>[3]Invoerenduet!$C$1</f>
        <v>100</v>
      </c>
      <c r="N139" s="307" t="s">
        <v>149</v>
      </c>
      <c r="O139" s="308">
        <f>ROUND([3]Invoerenduet!$BX$20*[3]Invoerenduet!$C$1/100,4)</f>
        <v>0</v>
      </c>
      <c r="P139" s="289" t="str">
        <f>[3]Invoerenduet!$BY$20</f>
        <v/>
      </c>
    </row>
    <row r="140" spans="1:16" ht="18.95" customHeight="1" thickBot="1">
      <c r="A140" s="231">
        <f>[3]Invoerenduet!$I$20</f>
        <v>0</v>
      </c>
      <c r="B140" s="231" t="str">
        <f>[3]Invoerenduet!$G$20</f>
        <v/>
      </c>
      <c r="C140" s="231">
        <f>[3]Invoerenduet!$H$20</f>
        <v>0</v>
      </c>
      <c r="D140" s="120">
        <v>0.4</v>
      </c>
      <c r="E140" s="233">
        <f>[3]Invoerenduet!$AO$20</f>
        <v>0</v>
      </c>
      <c r="F140" s="233">
        <f>[3]Invoerenduet!$AP$20</f>
        <v>0</v>
      </c>
      <c r="G140" s="233">
        <f>[3]Invoerenduet!$AQ$20</f>
        <v>0</v>
      </c>
      <c r="H140" s="290">
        <f>[3]Invoerenduet!$AR$20</f>
        <v>0</v>
      </c>
      <c r="I140" s="290">
        <f>[3]Invoerenduet!$AS$20</f>
        <v>0</v>
      </c>
      <c r="J140" s="291">
        <f>[3]Invoerenduet!$AU$20</f>
        <v>0</v>
      </c>
      <c r="K140" s="292" t="s">
        <v>112</v>
      </c>
      <c r="L140" s="293" t="s">
        <v>161</v>
      </c>
      <c r="M140" s="294">
        <f>[3]Invoerenduet!$C$3</f>
        <v>0</v>
      </c>
      <c r="N140" s="295" t="s">
        <v>149</v>
      </c>
      <c r="O140" s="296">
        <f>ROUND([3]Invoerenduet!$S$20*[3]Invoerenduet!$C$3/100,4)</f>
        <v>0</v>
      </c>
      <c r="P140" s="260" t="str">
        <f>[3]Invoerenduet!$T$20</f>
        <v/>
      </c>
    </row>
    <row r="141" spans="1:16" ht="18.95" customHeight="1">
      <c r="A141" s="231">
        <f>[3]Invoerenduet!$L$20</f>
        <v>0</v>
      </c>
      <c r="B141" s="231" t="str">
        <f>[3]Invoerenduet!$J$20</f>
        <v/>
      </c>
      <c r="C141" s="231">
        <f>[3]Invoerenduet!$K$20</f>
        <v>0</v>
      </c>
      <c r="D141" s="120">
        <v>0.3</v>
      </c>
      <c r="E141" s="233">
        <f>[3]Invoerenduet!$BB$20</f>
        <v>0</v>
      </c>
      <c r="F141" s="233">
        <f>[3]Invoerenduet!$BC$20</f>
        <v>0</v>
      </c>
      <c r="G141" s="233">
        <f>[3]Invoerenduet!$BD$20</f>
        <v>0</v>
      </c>
      <c r="H141" s="290">
        <f>[3]Invoerenduet!$BE$20</f>
        <v>0</v>
      </c>
      <c r="I141" s="290">
        <f>[3]Invoerenduet!$BF$20</f>
        <v>0</v>
      </c>
      <c r="J141" s="291">
        <f>[3]Invoerenduet!$BH$20</f>
        <v>0</v>
      </c>
      <c r="K141" s="292" t="s">
        <v>113</v>
      </c>
    </row>
    <row r="142" spans="1:16" ht="18.75" customHeight="1">
      <c r="A142" s="231">
        <f>[3]Invoerenduet!$O$20</f>
        <v>0</v>
      </c>
      <c r="B142" s="231" t="str">
        <f>[3]Invoerenduet!$M$20</f>
        <v/>
      </c>
      <c r="C142" s="231">
        <f>[3]Invoerenduet!$N$20</f>
        <v>0</v>
      </c>
      <c r="F142" s="297"/>
      <c r="G142" s="297"/>
      <c r="H142" s="298"/>
      <c r="I142" s="298"/>
      <c r="J142" s="299">
        <f>SUM(J139:J141)</f>
        <v>0</v>
      </c>
    </row>
    <row r="143" spans="1:16" ht="18.95" customHeight="1" thickBot="1">
      <c r="A143" s="231"/>
      <c r="B143" s="231"/>
      <c r="C143" s="231"/>
      <c r="F143" s="231"/>
      <c r="G143" s="231"/>
      <c r="H143" s="237"/>
      <c r="I143" s="238" t="s">
        <v>104</v>
      </c>
      <c r="J143" s="300">
        <f>[3]Invoerenduet!$BK$20</f>
        <v>0</v>
      </c>
      <c r="K143" s="301" t="s">
        <v>105</v>
      </c>
    </row>
    <row r="144" spans="1:16" ht="18.95" customHeight="1" thickTop="1" thickBot="1">
      <c r="A144" s="231"/>
      <c r="B144" s="231" t="s">
        <v>27</v>
      </c>
      <c r="C144" s="231">
        <f>[3]Invoerenduet!$E$20</f>
        <v>0</v>
      </c>
      <c r="F144" s="231"/>
      <c r="G144" s="231"/>
      <c r="H144" s="237"/>
      <c r="I144" s="238" t="s">
        <v>125</v>
      </c>
      <c r="J144" s="220">
        <f>[3]Invoerenduet!$BL$20</f>
        <v>0</v>
      </c>
      <c r="L144" s="93" t="s">
        <v>162</v>
      </c>
      <c r="M144" s="93">
        <f>[3]Invoerenduet!$C$2</f>
        <v>100</v>
      </c>
      <c r="N144" s="255" t="s">
        <v>149</v>
      </c>
      <c r="O144" s="276">
        <f>[3]Invoerenduet!$BN$20</f>
        <v>0</v>
      </c>
      <c r="P144" s="260" t="str">
        <f>[3]Invoerenduet!$V$20</f>
        <v/>
      </c>
    </row>
    <row r="145" spans="1:16" ht="18.95" customHeight="1" thickTop="1">
      <c r="A145" s="231"/>
      <c r="B145" s="231" t="s">
        <v>120</v>
      </c>
      <c r="C145" s="231">
        <f>[3]Invoerenduet!$F$20</f>
        <v>0</v>
      </c>
      <c r="F145" s="231"/>
      <c r="G145" s="231"/>
      <c r="H145" s="230"/>
      <c r="J145" s="220"/>
      <c r="L145" s="237" t="s">
        <v>109</v>
      </c>
      <c r="N145" s="93"/>
      <c r="O145" s="262">
        <f>[3]Invoerenduet!$C$20</f>
        <v>0</v>
      </c>
      <c r="P145" s="302"/>
    </row>
    <row r="146" spans="1:16" ht="18.95" customHeight="1" thickBot="1">
      <c r="A146" s="231"/>
      <c r="B146" s="231"/>
      <c r="C146" s="231"/>
      <c r="F146" s="231"/>
      <c r="G146" s="231"/>
      <c r="H146" s="237"/>
      <c r="I146" s="237"/>
      <c r="J146" s="220"/>
    </row>
    <row r="147" spans="1:16" ht="18.95" customHeight="1">
      <c r="A147" s="230">
        <f>[3]Invoerenduet!$B$21</f>
        <v>15</v>
      </c>
      <c r="B147" s="303" t="str">
        <f>[3]Invoerenduet!$D$21</f>
        <v/>
      </c>
      <c r="C147" s="280" t="str">
        <f>[3]Invoerenduet!$Q$21</f>
        <v/>
      </c>
      <c r="D147" s="120">
        <v>0.3</v>
      </c>
      <c r="E147" s="239">
        <f>[3]Invoerenduet!$AB$21</f>
        <v>0</v>
      </c>
      <c r="F147" s="239">
        <f>[3]Invoerenduet!$AC$21</f>
        <v>0</v>
      </c>
      <c r="G147" s="239">
        <f>[3]Invoerenduet!$AD$21</f>
        <v>0</v>
      </c>
      <c r="H147" s="304">
        <f>[3]Invoerenduet!$AE$21</f>
        <v>0</v>
      </c>
      <c r="I147" s="304">
        <f>[3]Invoerenduet!$AF$21</f>
        <v>0</v>
      </c>
      <c r="J147" s="291">
        <f>[3]Invoerenduet!$AH$21</f>
        <v>0</v>
      </c>
      <c r="K147" s="292" t="s">
        <v>111</v>
      </c>
      <c r="L147" s="305" t="s">
        <v>160</v>
      </c>
      <c r="M147" s="306">
        <f>[3]Invoerenduet!$C$1</f>
        <v>100</v>
      </c>
      <c r="N147" s="307" t="s">
        <v>149</v>
      </c>
      <c r="O147" s="308">
        <f>ROUND([3]Invoerenduet!$BX$21*[3]Invoerenduet!$C$1/100,4)</f>
        <v>0</v>
      </c>
      <c r="P147" s="289" t="str">
        <f>[3]Invoerenduet!$BY$21</f>
        <v/>
      </c>
    </row>
    <row r="148" spans="1:16" ht="18.95" customHeight="1" thickBot="1">
      <c r="A148" s="231">
        <f>[3]Invoerenduet!$I$21</f>
        <v>0</v>
      </c>
      <c r="B148" s="231" t="str">
        <f>[3]Invoerenduet!$G$21</f>
        <v/>
      </c>
      <c r="C148" s="231">
        <f>[3]Invoerenduet!$H$21</f>
        <v>0</v>
      </c>
      <c r="D148" s="120">
        <v>0.4</v>
      </c>
      <c r="E148" s="233">
        <f>[3]Invoerenduet!$AO$21</f>
        <v>0</v>
      </c>
      <c r="F148" s="233">
        <f>[3]Invoerenduet!$AP$21</f>
        <v>0</v>
      </c>
      <c r="G148" s="233">
        <f>[3]Invoerenduet!$AQ$21</f>
        <v>0</v>
      </c>
      <c r="H148" s="290">
        <f>[3]Invoerenduet!$AR$21</f>
        <v>0</v>
      </c>
      <c r="I148" s="290">
        <f>[3]Invoerenduet!$AS$21</f>
        <v>0</v>
      </c>
      <c r="J148" s="291">
        <f>[3]Invoerenduet!$AU$21</f>
        <v>0</v>
      </c>
      <c r="K148" s="292" t="s">
        <v>112</v>
      </c>
      <c r="L148" s="293" t="s">
        <v>161</v>
      </c>
      <c r="M148" s="294">
        <f>[3]Invoerenduet!$C$3</f>
        <v>0</v>
      </c>
      <c r="N148" s="295" t="s">
        <v>149</v>
      </c>
      <c r="O148" s="296">
        <f>ROUND([3]Invoerenduet!$S$21*[3]Invoerenduet!$C$3/100,4)</f>
        <v>0</v>
      </c>
      <c r="P148" s="260" t="str">
        <f>[3]Invoerenduet!$T$21</f>
        <v/>
      </c>
    </row>
    <row r="149" spans="1:16" ht="18.95" customHeight="1">
      <c r="A149" s="231">
        <f>[3]Invoerenduet!$L$21</f>
        <v>0</v>
      </c>
      <c r="B149" s="231" t="str">
        <f>[3]Invoerenduet!$J$21</f>
        <v/>
      </c>
      <c r="C149" s="231">
        <f>[3]Invoerenduet!$K$21</f>
        <v>0</v>
      </c>
      <c r="D149" s="120">
        <v>0.3</v>
      </c>
      <c r="E149" s="233">
        <f>[3]Invoerenduet!$BB$21</f>
        <v>0</v>
      </c>
      <c r="F149" s="233">
        <f>[3]Invoerenduet!$BC$21</f>
        <v>0</v>
      </c>
      <c r="G149" s="233">
        <f>[3]Invoerenduet!$BD$21</f>
        <v>0</v>
      </c>
      <c r="H149" s="290">
        <f>[3]Invoerenduet!$BE$21</f>
        <v>0</v>
      </c>
      <c r="I149" s="290">
        <f>[3]Invoerenduet!$BF$21</f>
        <v>0</v>
      </c>
      <c r="J149" s="291">
        <f>[3]Invoerenduet!$BH$21</f>
        <v>0</v>
      </c>
      <c r="K149" s="292" t="s">
        <v>113</v>
      </c>
    </row>
    <row r="150" spans="1:16" ht="18.75" customHeight="1">
      <c r="A150" s="231">
        <f>[3]Invoerenduet!$O$21</f>
        <v>0</v>
      </c>
      <c r="B150" s="231" t="str">
        <f>[3]Invoerenduet!$M$21</f>
        <v/>
      </c>
      <c r="C150" s="231">
        <f>[3]Invoerenduet!$N$21</f>
        <v>0</v>
      </c>
      <c r="F150" s="297"/>
      <c r="G150" s="297"/>
      <c r="H150" s="298"/>
      <c r="I150" s="298"/>
      <c r="J150" s="299">
        <f>SUM(J147:J149)</f>
        <v>0</v>
      </c>
    </row>
    <row r="151" spans="1:16" ht="18.95" customHeight="1" thickBot="1">
      <c r="A151" s="231"/>
      <c r="B151" s="231"/>
      <c r="C151" s="231"/>
      <c r="F151" s="231"/>
      <c r="G151" s="231"/>
      <c r="H151" s="237"/>
      <c r="I151" s="238" t="s">
        <v>104</v>
      </c>
      <c r="J151" s="300">
        <f>[3]Invoerenduet!$BK$21</f>
        <v>0</v>
      </c>
      <c r="K151" s="301" t="s">
        <v>105</v>
      </c>
    </row>
    <row r="152" spans="1:16" ht="18.95" customHeight="1" thickTop="1" thickBot="1">
      <c r="A152" s="231"/>
      <c r="B152" s="231" t="s">
        <v>27</v>
      </c>
      <c r="C152" s="231">
        <f>[3]Invoerenduet!$E$21</f>
        <v>0</v>
      </c>
      <c r="F152" s="231"/>
      <c r="G152" s="231"/>
      <c r="H152" s="237"/>
      <c r="I152" s="238" t="s">
        <v>125</v>
      </c>
      <c r="J152" s="220">
        <f>[3]Invoerenduet!$BL$21</f>
        <v>0</v>
      </c>
      <c r="L152" s="93" t="s">
        <v>162</v>
      </c>
      <c r="M152" s="93">
        <f>[3]Invoerenduet!$C$2</f>
        <v>100</v>
      </c>
      <c r="N152" s="255" t="s">
        <v>149</v>
      </c>
      <c r="O152" s="276">
        <f>[3]Invoerenduet!$BN$21</f>
        <v>0</v>
      </c>
      <c r="P152" s="260" t="str">
        <f>[3]Invoerenduet!$V$21</f>
        <v/>
      </c>
    </row>
    <row r="153" spans="1:16" ht="18.95" customHeight="1" thickTop="1">
      <c r="A153" s="231"/>
      <c r="B153" s="231" t="s">
        <v>120</v>
      </c>
      <c r="C153" s="231">
        <f>[3]Invoerenduet!$F$21</f>
        <v>0</v>
      </c>
      <c r="F153" s="231"/>
      <c r="G153" s="231"/>
      <c r="H153" s="230"/>
      <c r="J153" s="220"/>
      <c r="L153" s="237" t="s">
        <v>109</v>
      </c>
      <c r="N153" s="93"/>
      <c r="O153" s="262">
        <f>[3]Invoerenduet!$C$21</f>
        <v>0</v>
      </c>
      <c r="P153" s="302"/>
    </row>
    <row r="154" spans="1:16" ht="18.95" customHeight="1" thickBot="1">
      <c r="A154" s="231"/>
      <c r="B154" s="231"/>
      <c r="C154" s="231"/>
      <c r="F154" s="231"/>
      <c r="G154" s="231"/>
      <c r="H154" s="237"/>
      <c r="I154" s="237"/>
      <c r="J154" s="220"/>
    </row>
    <row r="155" spans="1:16" ht="18.95" customHeight="1">
      <c r="A155" s="230">
        <f>[3]Invoerenduet!$B$22</f>
        <v>15</v>
      </c>
      <c r="B155" s="303" t="str">
        <f>[3]Invoerenduet!$D$22</f>
        <v/>
      </c>
      <c r="C155" s="280" t="str">
        <f>[3]Invoerenduet!$Q$22</f>
        <v/>
      </c>
      <c r="D155" s="120">
        <v>0.3</v>
      </c>
      <c r="E155" s="239">
        <f>[3]Invoerenduet!$AB$22</f>
        <v>0</v>
      </c>
      <c r="F155" s="239">
        <f>[3]Invoerenduet!$AC$22</f>
        <v>0</v>
      </c>
      <c r="G155" s="239">
        <f>[3]Invoerenduet!$AD$22</f>
        <v>0</v>
      </c>
      <c r="H155" s="304">
        <f>[3]Invoerenduet!$AE$22</f>
        <v>0</v>
      </c>
      <c r="I155" s="304">
        <f>[3]Invoerenduet!$AF$22</f>
        <v>0</v>
      </c>
      <c r="J155" s="291">
        <f>[3]Invoerenduet!$AH$22</f>
        <v>0</v>
      </c>
      <c r="K155" s="292" t="s">
        <v>111</v>
      </c>
      <c r="L155" s="305" t="s">
        <v>160</v>
      </c>
      <c r="M155" s="306">
        <f>[3]Invoerenduet!$C$1</f>
        <v>100</v>
      </c>
      <c r="N155" s="307" t="s">
        <v>149</v>
      </c>
      <c r="O155" s="308">
        <f>ROUND([3]Invoerenduet!$BX$22*[3]Invoerenduet!$C$1/100,4)</f>
        <v>0</v>
      </c>
      <c r="P155" s="289" t="str">
        <f>[3]Invoerenduet!$BY$22</f>
        <v/>
      </c>
    </row>
    <row r="156" spans="1:16" ht="18.95" customHeight="1" thickBot="1">
      <c r="A156" s="231">
        <f>[3]Invoerenduet!$I$22</f>
        <v>0</v>
      </c>
      <c r="B156" s="231" t="str">
        <f>[3]Invoerenduet!$G$22</f>
        <v/>
      </c>
      <c r="C156" s="231">
        <f>[3]Invoerenduet!$H$22</f>
        <v>0</v>
      </c>
      <c r="D156" s="120">
        <v>0.4</v>
      </c>
      <c r="E156" s="233">
        <f>[3]Invoerenduet!$AO$22</f>
        <v>0</v>
      </c>
      <c r="F156" s="233">
        <f>[3]Invoerenduet!$AP$22</f>
        <v>0</v>
      </c>
      <c r="G156" s="233">
        <f>[3]Invoerenduet!$AQ$22</f>
        <v>0</v>
      </c>
      <c r="H156" s="290">
        <f>[3]Invoerenduet!$AR$22</f>
        <v>0</v>
      </c>
      <c r="I156" s="290">
        <f>[3]Invoerenduet!$AS$22</f>
        <v>0</v>
      </c>
      <c r="J156" s="291">
        <f>[3]Invoerenduet!$AU$22</f>
        <v>0</v>
      </c>
      <c r="K156" s="292" t="s">
        <v>112</v>
      </c>
      <c r="L156" s="293" t="s">
        <v>161</v>
      </c>
      <c r="M156" s="294">
        <f>[3]Invoerenduet!$C$3</f>
        <v>0</v>
      </c>
      <c r="N156" s="295" t="s">
        <v>149</v>
      </c>
      <c r="O156" s="296">
        <f>ROUND([3]Invoerenduet!$S$22*[3]Invoerenduet!$C$3/100,4)</f>
        <v>0</v>
      </c>
      <c r="P156" s="260" t="str">
        <f>[3]Invoerenduet!$T$22</f>
        <v/>
      </c>
    </row>
    <row r="157" spans="1:16" ht="18.95" customHeight="1">
      <c r="A157" s="231">
        <f>[3]Invoerenduet!$L$22</f>
        <v>0</v>
      </c>
      <c r="B157" s="231" t="str">
        <f>[3]Invoerenduet!$J$22</f>
        <v/>
      </c>
      <c r="C157" s="231">
        <f>[3]Invoerenduet!$K$22</f>
        <v>0</v>
      </c>
      <c r="D157" s="120">
        <v>0.3</v>
      </c>
      <c r="E157" s="233">
        <f>[3]Invoerenduet!$BB$22</f>
        <v>0</v>
      </c>
      <c r="F157" s="233">
        <f>[3]Invoerenduet!$BC$22</f>
        <v>0</v>
      </c>
      <c r="G157" s="233">
        <f>[3]Invoerenduet!$BD$22</f>
        <v>0</v>
      </c>
      <c r="H157" s="290">
        <f>[3]Invoerenduet!$BE$22</f>
        <v>0</v>
      </c>
      <c r="I157" s="290">
        <f>[3]Invoerenduet!$BF$22</f>
        <v>0</v>
      </c>
      <c r="J157" s="291">
        <f>[3]Invoerenduet!$BH$22</f>
        <v>0</v>
      </c>
      <c r="K157" s="292" t="s">
        <v>113</v>
      </c>
    </row>
    <row r="158" spans="1:16" ht="18.75" customHeight="1">
      <c r="A158" s="231">
        <f>[3]Invoerenduet!$O$22</f>
        <v>0</v>
      </c>
      <c r="B158" s="231" t="str">
        <f>[3]Invoerenduet!$M$22</f>
        <v/>
      </c>
      <c r="C158" s="231">
        <f>[3]Invoerenduet!$N$22</f>
        <v>0</v>
      </c>
      <c r="F158" s="297"/>
      <c r="G158" s="297"/>
      <c r="H158" s="298"/>
      <c r="I158" s="298"/>
      <c r="J158" s="299">
        <f>SUM(J155:J157)</f>
        <v>0</v>
      </c>
    </row>
    <row r="159" spans="1:16" ht="18.95" customHeight="1" thickBot="1">
      <c r="A159" s="231"/>
      <c r="B159" s="231"/>
      <c r="C159" s="231"/>
      <c r="F159" s="231"/>
      <c r="G159" s="231"/>
      <c r="H159" s="237"/>
      <c r="I159" s="238" t="s">
        <v>104</v>
      </c>
      <c r="J159" s="300">
        <f>[3]Invoerenduet!$BK$22</f>
        <v>0</v>
      </c>
      <c r="K159" s="301" t="s">
        <v>105</v>
      </c>
    </row>
    <row r="160" spans="1:16" ht="18.95" customHeight="1" thickTop="1" thickBot="1">
      <c r="A160" s="231"/>
      <c r="B160" s="231" t="s">
        <v>27</v>
      </c>
      <c r="C160" s="231">
        <f>[3]Invoerenduet!$E$22</f>
        <v>0</v>
      </c>
      <c r="F160" s="231"/>
      <c r="G160" s="231"/>
      <c r="H160" s="237"/>
      <c r="I160" s="238" t="s">
        <v>125</v>
      </c>
      <c r="J160" s="220">
        <f>[3]Invoerenduet!$BL$22</f>
        <v>0</v>
      </c>
      <c r="L160" s="93" t="s">
        <v>162</v>
      </c>
      <c r="M160" s="93">
        <f>[3]Invoerenduet!$C$2</f>
        <v>100</v>
      </c>
      <c r="N160" s="255" t="s">
        <v>149</v>
      </c>
      <c r="O160" s="276">
        <f>[3]Invoerenduet!$BN$22</f>
        <v>0</v>
      </c>
      <c r="P160" s="260" t="str">
        <f>[3]Invoerenduet!$V$22</f>
        <v/>
      </c>
    </row>
    <row r="161" spans="1:16" ht="18.95" customHeight="1" thickTop="1">
      <c r="A161" s="231"/>
      <c r="B161" s="231" t="s">
        <v>120</v>
      </c>
      <c r="C161" s="231">
        <f>[3]Invoerenduet!$F$22</f>
        <v>0</v>
      </c>
      <c r="F161" s="231"/>
      <c r="G161" s="231"/>
      <c r="H161" s="230"/>
      <c r="J161" s="220"/>
      <c r="L161" s="237" t="s">
        <v>109</v>
      </c>
      <c r="N161" s="93"/>
      <c r="O161" s="262">
        <f>[3]Invoerenduet!$C$22</f>
        <v>0</v>
      </c>
      <c r="P161" s="302"/>
    </row>
    <row r="162" spans="1:16" ht="18.95" customHeight="1" thickBot="1">
      <c r="A162" s="231"/>
      <c r="B162" s="231"/>
      <c r="C162" s="231"/>
      <c r="F162" s="231"/>
      <c r="G162" s="231"/>
      <c r="H162" s="237"/>
      <c r="I162" s="237"/>
      <c r="J162" s="220"/>
    </row>
    <row r="163" spans="1:16" ht="18.95" customHeight="1">
      <c r="A163" s="230">
        <f>[3]Invoerenduet!$B$23</f>
        <v>15</v>
      </c>
      <c r="B163" s="303" t="str">
        <f>[3]Invoerenduet!$D$23</f>
        <v/>
      </c>
      <c r="C163" s="280" t="str">
        <f>[3]Invoerenduet!$Q$23</f>
        <v/>
      </c>
      <c r="D163" s="120">
        <v>0.3</v>
      </c>
      <c r="E163" s="239">
        <f>[3]Invoerenduet!$AB$23</f>
        <v>0</v>
      </c>
      <c r="F163" s="239">
        <f>[3]Invoerenduet!$AC$23</f>
        <v>0</v>
      </c>
      <c r="G163" s="239">
        <f>[3]Invoerenduet!$AD$23</f>
        <v>0</v>
      </c>
      <c r="H163" s="304">
        <f>[3]Invoerenduet!$AE$23</f>
        <v>0</v>
      </c>
      <c r="I163" s="304">
        <f>[3]Invoerenduet!$AF$23</f>
        <v>0</v>
      </c>
      <c r="J163" s="291">
        <f>[3]Invoerenduet!$AH$23</f>
        <v>0</v>
      </c>
      <c r="K163" s="292" t="s">
        <v>111</v>
      </c>
      <c r="L163" s="305" t="s">
        <v>160</v>
      </c>
      <c r="M163" s="306">
        <f>[3]Invoerenduet!$C$1</f>
        <v>100</v>
      </c>
      <c r="N163" s="307" t="s">
        <v>149</v>
      </c>
      <c r="O163" s="308">
        <f>ROUND([3]Invoerenduet!$BX$23*[3]Invoerenduet!$C$1/100,4)</f>
        <v>0</v>
      </c>
      <c r="P163" s="289" t="str">
        <f>[3]Invoerenduet!$BY$23</f>
        <v/>
      </c>
    </row>
    <row r="164" spans="1:16" ht="18.95" customHeight="1" thickBot="1">
      <c r="A164" s="231">
        <f>[3]Invoerenduet!$I$23</f>
        <v>0</v>
      </c>
      <c r="B164" s="231" t="str">
        <f>[3]Invoerenduet!$G$23</f>
        <v/>
      </c>
      <c r="C164" s="231">
        <f>[3]Invoerenduet!$H$23</f>
        <v>0</v>
      </c>
      <c r="D164" s="120">
        <v>0.4</v>
      </c>
      <c r="E164" s="233">
        <f>[3]Invoerenduet!$AO$23</f>
        <v>0</v>
      </c>
      <c r="F164" s="233">
        <f>[3]Invoerenduet!$AP$23</f>
        <v>0</v>
      </c>
      <c r="G164" s="233">
        <f>[3]Invoerenduet!$AQ$23</f>
        <v>0</v>
      </c>
      <c r="H164" s="290">
        <f>[3]Invoerenduet!$AR$23</f>
        <v>0</v>
      </c>
      <c r="I164" s="290">
        <f>[3]Invoerenduet!$AS$23</f>
        <v>0</v>
      </c>
      <c r="J164" s="291">
        <f>[3]Invoerenduet!$AU$23</f>
        <v>0</v>
      </c>
      <c r="K164" s="292" t="s">
        <v>112</v>
      </c>
      <c r="L164" s="293" t="s">
        <v>161</v>
      </c>
      <c r="M164" s="294">
        <f>[3]Invoerenduet!$C$3</f>
        <v>0</v>
      </c>
      <c r="N164" s="295" t="s">
        <v>149</v>
      </c>
      <c r="O164" s="296">
        <f>ROUND([3]Invoerenduet!$S$23*[3]Invoerenduet!$C$3/100,4)</f>
        <v>0</v>
      </c>
      <c r="P164" s="260" t="str">
        <f>[3]Invoerenduet!$T$23</f>
        <v/>
      </c>
    </row>
    <row r="165" spans="1:16" ht="18.95" customHeight="1">
      <c r="A165" s="231">
        <f>[3]Invoerenduet!$L$23</f>
        <v>0</v>
      </c>
      <c r="B165" s="231" t="str">
        <f>[3]Invoerenduet!$J$23</f>
        <v/>
      </c>
      <c r="C165" s="231">
        <f>[3]Invoerenduet!$K$23</f>
        <v>0</v>
      </c>
      <c r="D165" s="120">
        <v>0.3</v>
      </c>
      <c r="E165" s="233">
        <f>[3]Invoerenduet!$BB$23</f>
        <v>0</v>
      </c>
      <c r="F165" s="233">
        <f>[3]Invoerenduet!$BC$23</f>
        <v>0</v>
      </c>
      <c r="G165" s="233">
        <f>[3]Invoerenduet!$BD$23</f>
        <v>0</v>
      </c>
      <c r="H165" s="290">
        <f>[3]Invoerenduet!$BE$23</f>
        <v>0</v>
      </c>
      <c r="I165" s="290">
        <f>[3]Invoerenduet!$BF$23</f>
        <v>0</v>
      </c>
      <c r="J165" s="291">
        <f>[3]Invoerenduet!$BH$23</f>
        <v>0</v>
      </c>
      <c r="K165" s="292" t="s">
        <v>113</v>
      </c>
    </row>
    <row r="166" spans="1:16" ht="18.75" customHeight="1">
      <c r="A166" s="231">
        <f>[3]Invoerenduet!$O$23</f>
        <v>0</v>
      </c>
      <c r="B166" s="231" t="str">
        <f>[3]Invoerenduet!$M$23</f>
        <v/>
      </c>
      <c r="C166" s="231">
        <f>[3]Invoerenduet!$N$23</f>
        <v>0</v>
      </c>
      <c r="F166" s="297"/>
      <c r="G166" s="297"/>
      <c r="H166" s="298"/>
      <c r="I166" s="298"/>
      <c r="J166" s="299">
        <f>SUM(J163:J165)</f>
        <v>0</v>
      </c>
    </row>
    <row r="167" spans="1:16" ht="18.95" customHeight="1" thickBot="1">
      <c r="A167" s="231"/>
      <c r="B167" s="231"/>
      <c r="C167" s="231"/>
      <c r="F167" s="231"/>
      <c r="G167" s="231"/>
      <c r="H167" s="237"/>
      <c r="I167" s="238" t="s">
        <v>104</v>
      </c>
      <c r="J167" s="300">
        <f>[3]Invoerenduet!$BK$23</f>
        <v>0</v>
      </c>
      <c r="K167" s="301" t="s">
        <v>105</v>
      </c>
    </row>
    <row r="168" spans="1:16" ht="18.95" customHeight="1" thickTop="1" thickBot="1">
      <c r="A168" s="231"/>
      <c r="B168" s="231" t="s">
        <v>27</v>
      </c>
      <c r="C168" s="231">
        <f>[3]Invoerenduet!$E$23</f>
        <v>0</v>
      </c>
      <c r="F168" s="231"/>
      <c r="G168" s="231"/>
      <c r="H168" s="237"/>
      <c r="I168" s="238" t="s">
        <v>125</v>
      </c>
      <c r="J168" s="220">
        <f>[3]Invoerenduet!$BL$23</f>
        <v>0</v>
      </c>
      <c r="L168" s="93" t="s">
        <v>162</v>
      </c>
      <c r="M168" s="93">
        <f>[3]Invoerenduet!$C$2</f>
        <v>100</v>
      </c>
      <c r="N168" s="255" t="s">
        <v>149</v>
      </c>
      <c r="O168" s="276">
        <f>[3]Invoerenduet!$BN$23</f>
        <v>0</v>
      </c>
      <c r="P168" s="260" t="str">
        <f>[3]Invoerenduet!$V$23</f>
        <v/>
      </c>
    </row>
    <row r="169" spans="1:16" ht="18.95" customHeight="1" thickTop="1">
      <c r="A169" s="231"/>
      <c r="B169" s="231" t="s">
        <v>120</v>
      </c>
      <c r="C169" s="231">
        <f>[3]Invoerenduet!$F$23</f>
        <v>0</v>
      </c>
      <c r="F169" s="231"/>
      <c r="G169" s="231"/>
      <c r="H169" s="230"/>
      <c r="J169" s="220"/>
      <c r="L169" s="237" t="s">
        <v>109</v>
      </c>
      <c r="N169" s="93"/>
      <c r="O169" s="262">
        <f>[3]Invoerenduet!$C$23</f>
        <v>0</v>
      </c>
      <c r="P169" s="302"/>
    </row>
    <row r="170" spans="1:16" ht="18.95" customHeight="1" thickBot="1">
      <c r="A170" s="231"/>
      <c r="B170" s="231"/>
      <c r="C170" s="231"/>
      <c r="F170" s="231"/>
      <c r="G170" s="231"/>
      <c r="H170" s="237"/>
      <c r="I170" s="237"/>
      <c r="J170" s="220"/>
    </row>
    <row r="171" spans="1:16" ht="18.95" customHeight="1">
      <c r="A171" s="230">
        <f>[3]Invoerenduet!$B$24</f>
        <v>15</v>
      </c>
      <c r="B171" s="303" t="str">
        <f>[3]Invoerenduet!$D$24</f>
        <v/>
      </c>
      <c r="C171" s="280" t="str">
        <f>[3]Invoerenduet!$Q$24</f>
        <v/>
      </c>
      <c r="D171" s="120">
        <v>0.3</v>
      </c>
      <c r="E171" s="239">
        <f>[3]Invoerenduet!$AB$24</f>
        <v>0</v>
      </c>
      <c r="F171" s="239">
        <f>[3]Invoerenduet!$AC$24</f>
        <v>0</v>
      </c>
      <c r="G171" s="239">
        <f>[3]Invoerenduet!$AD$24</f>
        <v>0</v>
      </c>
      <c r="H171" s="304">
        <f>[3]Invoerenduet!$AE$24</f>
        <v>0</v>
      </c>
      <c r="I171" s="304">
        <f>[3]Invoerenduet!$AF$24</f>
        <v>0</v>
      </c>
      <c r="J171" s="291">
        <f>[3]Invoerenduet!$AH$24</f>
        <v>0</v>
      </c>
      <c r="K171" s="292" t="s">
        <v>111</v>
      </c>
      <c r="L171" s="305" t="s">
        <v>160</v>
      </c>
      <c r="M171" s="306">
        <f>[3]Invoerenduet!$C$1</f>
        <v>100</v>
      </c>
      <c r="N171" s="307" t="s">
        <v>149</v>
      </c>
      <c r="O171" s="308">
        <f>ROUND([3]Invoerenduet!$BX$24*[3]Invoerenduet!$C$1/100,4)</f>
        <v>0</v>
      </c>
      <c r="P171" s="289" t="str">
        <f>[3]Invoerenduet!$BY$24</f>
        <v/>
      </c>
    </row>
    <row r="172" spans="1:16" ht="18.95" customHeight="1" thickBot="1">
      <c r="A172" s="231">
        <f>[3]Invoerenduet!$I$24</f>
        <v>0</v>
      </c>
      <c r="B172" s="231" t="str">
        <f>[3]Invoerenduet!$G$24</f>
        <v/>
      </c>
      <c r="C172" s="231">
        <f>[3]Invoerenduet!$H$24</f>
        <v>0</v>
      </c>
      <c r="D172" s="120">
        <v>0.4</v>
      </c>
      <c r="E172" s="233">
        <f>[3]Invoerenduet!$AO$24</f>
        <v>0</v>
      </c>
      <c r="F172" s="233">
        <f>[3]Invoerenduet!$AP$24</f>
        <v>0</v>
      </c>
      <c r="G172" s="233">
        <f>[3]Invoerenduet!$AQ$24</f>
        <v>0</v>
      </c>
      <c r="H172" s="290">
        <f>[3]Invoerenduet!$AR$24</f>
        <v>0</v>
      </c>
      <c r="I172" s="290">
        <f>[3]Invoerenduet!$AS$24</f>
        <v>0</v>
      </c>
      <c r="J172" s="291">
        <f>[3]Invoerenduet!$AU$24</f>
        <v>0</v>
      </c>
      <c r="K172" s="292" t="s">
        <v>112</v>
      </c>
      <c r="L172" s="293" t="s">
        <v>161</v>
      </c>
      <c r="M172" s="294">
        <f>[3]Invoerenduet!$C$3</f>
        <v>0</v>
      </c>
      <c r="N172" s="295" t="s">
        <v>149</v>
      </c>
      <c r="O172" s="296">
        <f>ROUND([3]Invoerenduet!$S$24*[3]Invoerenduet!$C$3/100,4)</f>
        <v>0</v>
      </c>
      <c r="P172" s="260" t="str">
        <f>[3]Invoerenduet!$T$24</f>
        <v/>
      </c>
    </row>
    <row r="173" spans="1:16" ht="18.95" customHeight="1">
      <c r="A173" s="231">
        <f>[3]Invoerenduet!$L$24</f>
        <v>0</v>
      </c>
      <c r="B173" s="231" t="str">
        <f>[3]Invoerenduet!$J$24</f>
        <v/>
      </c>
      <c r="C173" s="231">
        <f>[3]Invoerenduet!$K$24</f>
        <v>0</v>
      </c>
      <c r="D173" s="120">
        <v>0.3</v>
      </c>
      <c r="E173" s="233">
        <f>[3]Invoerenduet!$BB$24</f>
        <v>0</v>
      </c>
      <c r="F173" s="233">
        <f>[3]Invoerenduet!$BC$24</f>
        <v>0</v>
      </c>
      <c r="G173" s="233">
        <f>[3]Invoerenduet!$BD$24</f>
        <v>0</v>
      </c>
      <c r="H173" s="290">
        <f>[3]Invoerenduet!$BE$24</f>
        <v>0</v>
      </c>
      <c r="I173" s="290">
        <f>[3]Invoerenduet!$BF$24</f>
        <v>0</v>
      </c>
      <c r="J173" s="291">
        <f>[3]Invoerenduet!$BH$24</f>
        <v>0</v>
      </c>
      <c r="K173" s="292" t="s">
        <v>113</v>
      </c>
    </row>
    <row r="174" spans="1:16" ht="18.75" customHeight="1">
      <c r="A174" s="231">
        <f>[3]Invoerenduet!$O$24</f>
        <v>0</v>
      </c>
      <c r="B174" s="231" t="str">
        <f>[3]Invoerenduet!$M$24</f>
        <v/>
      </c>
      <c r="C174" s="231">
        <f>[3]Invoerenduet!$N$24</f>
        <v>0</v>
      </c>
      <c r="F174" s="297"/>
      <c r="G174" s="297"/>
      <c r="H174" s="298"/>
      <c r="I174" s="298"/>
      <c r="J174" s="299">
        <f>SUM(J171:J173)</f>
        <v>0</v>
      </c>
    </row>
    <row r="175" spans="1:16" ht="18.95" customHeight="1" thickBot="1">
      <c r="A175" s="231"/>
      <c r="B175" s="231"/>
      <c r="C175" s="231"/>
      <c r="F175" s="231"/>
      <c r="G175" s="231"/>
      <c r="H175" s="237"/>
      <c r="I175" s="238" t="s">
        <v>104</v>
      </c>
      <c r="J175" s="300">
        <f>[3]Invoerenduet!$BK$24</f>
        <v>0</v>
      </c>
      <c r="K175" s="301" t="s">
        <v>105</v>
      </c>
    </row>
    <row r="176" spans="1:16" ht="18.95" customHeight="1" thickTop="1" thickBot="1">
      <c r="A176" s="231"/>
      <c r="B176" s="231" t="s">
        <v>27</v>
      </c>
      <c r="C176" s="231">
        <f>[3]Invoerenduet!$E$24</f>
        <v>0</v>
      </c>
      <c r="F176" s="231"/>
      <c r="G176" s="231"/>
      <c r="H176" s="237"/>
      <c r="I176" s="238" t="s">
        <v>125</v>
      </c>
      <c r="J176" s="220">
        <f>[3]Invoerenduet!$BL$24</f>
        <v>0</v>
      </c>
      <c r="L176" s="93" t="s">
        <v>162</v>
      </c>
      <c r="M176" s="93">
        <f>[3]Invoerenduet!$C$2</f>
        <v>100</v>
      </c>
      <c r="N176" s="255" t="s">
        <v>149</v>
      </c>
      <c r="O176" s="276">
        <f>[3]Invoerenduet!$BN$24</f>
        <v>0</v>
      </c>
      <c r="P176" s="260" t="str">
        <f>[3]Invoerenduet!$V$24</f>
        <v/>
      </c>
    </row>
    <row r="177" spans="1:16" ht="18.95" customHeight="1" thickTop="1">
      <c r="A177" s="231"/>
      <c r="B177" s="231" t="s">
        <v>120</v>
      </c>
      <c r="C177" s="231">
        <f>[3]Invoerenduet!$F$24</f>
        <v>0</v>
      </c>
      <c r="F177" s="231"/>
      <c r="G177" s="231"/>
      <c r="H177" s="230"/>
      <c r="J177" s="220"/>
      <c r="L177" s="237" t="s">
        <v>109</v>
      </c>
      <c r="N177" s="93"/>
      <c r="O177" s="262">
        <f>[3]Invoerenduet!$C$24</f>
        <v>0</v>
      </c>
      <c r="P177" s="302"/>
    </row>
    <row r="178" spans="1:16" ht="18.95" customHeight="1" thickBot="1">
      <c r="A178" s="231"/>
      <c r="B178" s="231"/>
      <c r="C178" s="231"/>
      <c r="F178" s="231"/>
      <c r="G178" s="231"/>
      <c r="H178" s="237"/>
      <c r="I178" s="237"/>
      <c r="J178" s="220"/>
    </row>
    <row r="179" spans="1:16" ht="18.95" customHeight="1">
      <c r="A179" s="230">
        <f>[3]Invoerenduet!$B$25</f>
        <v>15</v>
      </c>
      <c r="B179" s="303" t="str">
        <f>[3]Invoerenduet!$D$25</f>
        <v/>
      </c>
      <c r="C179" s="280" t="str">
        <f>[3]Invoerenduet!$Q$25</f>
        <v/>
      </c>
      <c r="D179" s="120">
        <v>0.3</v>
      </c>
      <c r="E179" s="239">
        <f>[3]Invoerenduet!$AB$25</f>
        <v>0</v>
      </c>
      <c r="F179" s="239">
        <f>[3]Invoerenduet!$AC$25</f>
        <v>0</v>
      </c>
      <c r="G179" s="239">
        <f>[3]Invoerenduet!$AD$25</f>
        <v>0</v>
      </c>
      <c r="H179" s="304">
        <f>[3]Invoerenduet!$AE$25</f>
        <v>0</v>
      </c>
      <c r="I179" s="304">
        <f>[3]Invoerenduet!$AF$25</f>
        <v>0</v>
      </c>
      <c r="J179" s="291">
        <f>[3]Invoerenduet!$AH$25</f>
        <v>0</v>
      </c>
      <c r="K179" s="292" t="s">
        <v>111</v>
      </c>
      <c r="L179" s="305" t="s">
        <v>160</v>
      </c>
      <c r="M179" s="306">
        <f>[3]Invoerenduet!$C$1</f>
        <v>100</v>
      </c>
      <c r="N179" s="307" t="s">
        <v>149</v>
      </c>
      <c r="O179" s="308">
        <f>ROUND([3]Invoerenduet!$BX$25*[3]Invoerenduet!$C$1/100,4)</f>
        <v>0</v>
      </c>
      <c r="P179" s="289" t="str">
        <f>[3]Invoerenduet!$BY$25</f>
        <v/>
      </c>
    </row>
    <row r="180" spans="1:16" ht="18.95" customHeight="1" thickBot="1">
      <c r="A180" s="231">
        <f>[3]Invoerenduet!$I$25</f>
        <v>0</v>
      </c>
      <c r="B180" s="231" t="str">
        <f>[3]Invoerenduet!$G$25</f>
        <v/>
      </c>
      <c r="C180" s="231">
        <f>[3]Invoerenduet!$H$25</f>
        <v>0</v>
      </c>
      <c r="D180" s="120">
        <v>0.4</v>
      </c>
      <c r="E180" s="233">
        <f>[3]Invoerenduet!$AO$25</f>
        <v>0</v>
      </c>
      <c r="F180" s="233">
        <f>[3]Invoerenduet!$AP$25</f>
        <v>0</v>
      </c>
      <c r="G180" s="233">
        <f>[3]Invoerenduet!$AQ$25</f>
        <v>0</v>
      </c>
      <c r="H180" s="290">
        <f>[3]Invoerenduet!$AR$25</f>
        <v>0</v>
      </c>
      <c r="I180" s="290">
        <f>[3]Invoerenduet!$AS$25</f>
        <v>0</v>
      </c>
      <c r="J180" s="291">
        <f>[3]Invoerenduet!$AU$25</f>
        <v>0</v>
      </c>
      <c r="K180" s="292" t="s">
        <v>112</v>
      </c>
      <c r="L180" s="293" t="s">
        <v>161</v>
      </c>
      <c r="M180" s="294">
        <f>[3]Invoerenduet!$C$3</f>
        <v>0</v>
      </c>
      <c r="N180" s="295" t="s">
        <v>149</v>
      </c>
      <c r="O180" s="296">
        <f>ROUND([3]Invoerenduet!$S$25*[3]Invoerenduet!$C$3/100,4)</f>
        <v>0</v>
      </c>
      <c r="P180" s="260" t="str">
        <f>[3]Invoerenduet!$T$25</f>
        <v/>
      </c>
    </row>
    <row r="181" spans="1:16" ht="18.95" customHeight="1">
      <c r="A181" s="231">
        <f>[3]Invoerenduet!$L$25</f>
        <v>0</v>
      </c>
      <c r="B181" s="231" t="str">
        <f>[3]Invoerenduet!$J$25</f>
        <v/>
      </c>
      <c r="C181" s="231">
        <f>[3]Invoerenduet!$K$25</f>
        <v>0</v>
      </c>
      <c r="D181" s="120">
        <v>0.3</v>
      </c>
      <c r="E181" s="233">
        <f>[3]Invoerenduet!$BB$25</f>
        <v>0</v>
      </c>
      <c r="F181" s="233">
        <f>[3]Invoerenduet!$BC$25</f>
        <v>0</v>
      </c>
      <c r="G181" s="233">
        <f>[3]Invoerenduet!$BD$25</f>
        <v>0</v>
      </c>
      <c r="H181" s="290">
        <f>[3]Invoerenduet!$BE$25</f>
        <v>0</v>
      </c>
      <c r="I181" s="290">
        <f>[3]Invoerenduet!$BF$25</f>
        <v>0</v>
      </c>
      <c r="J181" s="291">
        <f>[3]Invoerenduet!$BH$25</f>
        <v>0</v>
      </c>
      <c r="K181" s="292" t="s">
        <v>113</v>
      </c>
    </row>
    <row r="182" spans="1:16" ht="18.75" customHeight="1">
      <c r="A182" s="231">
        <f>[3]Invoerenduet!$O$25</f>
        <v>0</v>
      </c>
      <c r="B182" s="231" t="str">
        <f>[3]Invoerenduet!$M$25</f>
        <v/>
      </c>
      <c r="C182" s="231">
        <f>[3]Invoerenduet!$N$25</f>
        <v>0</v>
      </c>
      <c r="F182" s="297"/>
      <c r="G182" s="297"/>
      <c r="H182" s="298"/>
      <c r="I182" s="298"/>
      <c r="J182" s="299">
        <f>SUM(J179:J181)</f>
        <v>0</v>
      </c>
    </row>
    <row r="183" spans="1:16" ht="18.95" customHeight="1" thickBot="1">
      <c r="A183" s="231"/>
      <c r="B183" s="231"/>
      <c r="C183" s="231"/>
      <c r="F183" s="231"/>
      <c r="G183" s="231"/>
      <c r="H183" s="237"/>
      <c r="I183" s="238" t="s">
        <v>104</v>
      </c>
      <c r="J183" s="300">
        <f>[3]Invoerenduet!$BK$25</f>
        <v>0</v>
      </c>
      <c r="K183" s="301" t="s">
        <v>105</v>
      </c>
    </row>
    <row r="184" spans="1:16" ht="18.95" customHeight="1" thickTop="1" thickBot="1">
      <c r="A184" s="231"/>
      <c r="B184" s="231" t="s">
        <v>27</v>
      </c>
      <c r="C184" s="231">
        <f>[3]Invoerenduet!$E$25</f>
        <v>0</v>
      </c>
      <c r="F184" s="231"/>
      <c r="G184" s="231"/>
      <c r="H184" s="237"/>
      <c r="I184" s="238" t="s">
        <v>125</v>
      </c>
      <c r="J184" s="220">
        <f>[3]Invoerenduet!$BL$25</f>
        <v>0</v>
      </c>
      <c r="L184" s="93" t="s">
        <v>162</v>
      </c>
      <c r="M184" s="93">
        <f>[3]Invoerenduet!$C$2</f>
        <v>100</v>
      </c>
      <c r="N184" s="255" t="s">
        <v>149</v>
      </c>
      <c r="O184" s="276">
        <f>[3]Invoerenduet!$BN$25</f>
        <v>0</v>
      </c>
      <c r="P184" s="260" t="str">
        <f>[3]Invoerenduet!$V$25</f>
        <v/>
      </c>
    </row>
    <row r="185" spans="1:16" ht="18.95" customHeight="1" thickTop="1">
      <c r="A185" s="231"/>
      <c r="B185" s="231" t="s">
        <v>120</v>
      </c>
      <c r="C185" s="231">
        <f>[3]Invoerenduet!$F$25</f>
        <v>0</v>
      </c>
      <c r="F185" s="231"/>
      <c r="G185" s="231"/>
      <c r="H185" s="230"/>
      <c r="J185" s="220"/>
      <c r="L185" s="237" t="s">
        <v>109</v>
      </c>
      <c r="N185" s="93"/>
      <c r="O185" s="262">
        <f>[3]Invoerenduet!$C$25</f>
        <v>0</v>
      </c>
      <c r="P185" s="302"/>
    </row>
    <row r="186" spans="1:16" ht="18.95" customHeight="1" thickBot="1">
      <c r="A186" s="231"/>
      <c r="B186" s="231"/>
      <c r="C186" s="231"/>
      <c r="F186" s="231"/>
      <c r="G186" s="231"/>
      <c r="H186" s="237"/>
      <c r="I186" s="237"/>
      <c r="J186" s="220"/>
    </row>
    <row r="187" spans="1:16" ht="18.95" customHeight="1">
      <c r="A187" s="230">
        <f>[3]Invoerenduet!$B$26</f>
        <v>15</v>
      </c>
      <c r="B187" s="303" t="str">
        <f>[3]Invoerenduet!$D$26</f>
        <v/>
      </c>
      <c r="C187" s="280" t="str">
        <f>[3]Invoerenduet!$Q$26</f>
        <v/>
      </c>
      <c r="D187" s="120">
        <v>0.3</v>
      </c>
      <c r="E187" s="239">
        <f>[3]Invoerenduet!$AB$26</f>
        <v>0</v>
      </c>
      <c r="F187" s="239">
        <f>[3]Invoerenduet!$AC$26</f>
        <v>0</v>
      </c>
      <c r="G187" s="239">
        <f>[3]Invoerenduet!$AD$26</f>
        <v>0</v>
      </c>
      <c r="H187" s="304">
        <f>[3]Invoerenduet!$AE$26</f>
        <v>0</v>
      </c>
      <c r="I187" s="304">
        <f>[3]Invoerenduet!$AF$26</f>
        <v>0</v>
      </c>
      <c r="J187" s="291">
        <f>[3]Invoerenduet!$AH$26</f>
        <v>0</v>
      </c>
      <c r="K187" s="292" t="s">
        <v>111</v>
      </c>
      <c r="L187" s="305" t="s">
        <v>160</v>
      </c>
      <c r="M187" s="306">
        <f>[3]Invoerenduet!$C$1</f>
        <v>100</v>
      </c>
      <c r="N187" s="307" t="s">
        <v>149</v>
      </c>
      <c r="O187" s="308">
        <f>ROUND([3]Invoerenduet!$BX$26*[3]Invoerenduet!$C$1/100,4)</f>
        <v>0</v>
      </c>
      <c r="P187" s="289" t="str">
        <f>[3]Invoerenduet!$BY$26</f>
        <v/>
      </c>
    </row>
    <row r="188" spans="1:16" ht="18.95" customHeight="1" thickBot="1">
      <c r="A188" s="231">
        <f>[3]Invoerenduet!$I$26</f>
        <v>0</v>
      </c>
      <c r="B188" s="231" t="str">
        <f>[3]Invoerenduet!$G$26</f>
        <v/>
      </c>
      <c r="C188" s="231">
        <f>[3]Invoerenduet!$H$26</f>
        <v>0</v>
      </c>
      <c r="D188" s="120">
        <v>0.4</v>
      </c>
      <c r="E188" s="233">
        <f>[3]Invoerenduet!$AO$26</f>
        <v>0</v>
      </c>
      <c r="F188" s="233">
        <f>[3]Invoerenduet!$AP$26</f>
        <v>0</v>
      </c>
      <c r="G188" s="233">
        <f>[3]Invoerenduet!$AQ$26</f>
        <v>0</v>
      </c>
      <c r="H188" s="290">
        <f>[3]Invoerenduet!$AR$26</f>
        <v>0</v>
      </c>
      <c r="I188" s="290">
        <f>[3]Invoerenduet!$AS$26</f>
        <v>0</v>
      </c>
      <c r="J188" s="291">
        <f>[3]Invoerenduet!$AU$26</f>
        <v>0</v>
      </c>
      <c r="K188" s="292" t="s">
        <v>112</v>
      </c>
      <c r="L188" s="293" t="s">
        <v>161</v>
      </c>
      <c r="M188" s="294">
        <f>[3]Invoerenduet!$C$3</f>
        <v>0</v>
      </c>
      <c r="N188" s="295" t="s">
        <v>149</v>
      </c>
      <c r="O188" s="296">
        <f>ROUND([3]Invoerenduet!$S$26*[3]Invoerenduet!$C$3/100,4)</f>
        <v>0</v>
      </c>
      <c r="P188" s="260" t="str">
        <f>[3]Invoerenduet!$T$26</f>
        <v/>
      </c>
    </row>
    <row r="189" spans="1:16" ht="18.95" customHeight="1">
      <c r="A189" s="231">
        <f>[3]Invoerenduet!$L$26</f>
        <v>0</v>
      </c>
      <c r="B189" s="231" t="str">
        <f>[3]Invoerenduet!$J$26</f>
        <v/>
      </c>
      <c r="C189" s="231">
        <f>[3]Invoerenduet!$K$26</f>
        <v>0</v>
      </c>
      <c r="D189" s="120">
        <v>0.3</v>
      </c>
      <c r="E189" s="233">
        <f>[3]Invoerenduet!$BB$26</f>
        <v>0</v>
      </c>
      <c r="F189" s="233">
        <f>[3]Invoerenduet!$BC$26</f>
        <v>0</v>
      </c>
      <c r="G189" s="233">
        <f>[3]Invoerenduet!$BD$26</f>
        <v>0</v>
      </c>
      <c r="H189" s="290">
        <f>[3]Invoerenduet!$BE$26</f>
        <v>0</v>
      </c>
      <c r="I189" s="290">
        <f>[3]Invoerenduet!$BF$26</f>
        <v>0</v>
      </c>
      <c r="J189" s="291">
        <f>[3]Invoerenduet!$BH$26</f>
        <v>0</v>
      </c>
      <c r="K189" s="292" t="s">
        <v>113</v>
      </c>
    </row>
    <row r="190" spans="1:16" ht="18.75" customHeight="1">
      <c r="A190" s="231">
        <f>[3]Invoerenduet!$O$26</f>
        <v>0</v>
      </c>
      <c r="B190" s="231" t="str">
        <f>[3]Invoerenduet!$M$26</f>
        <v/>
      </c>
      <c r="C190" s="231">
        <f>[3]Invoerenduet!$N$26</f>
        <v>0</v>
      </c>
      <c r="F190" s="297"/>
      <c r="G190" s="297"/>
      <c r="H190" s="298"/>
      <c r="I190" s="298"/>
      <c r="J190" s="299">
        <f>SUM(J187:J189)</f>
        <v>0</v>
      </c>
    </row>
    <row r="191" spans="1:16" ht="18.95" customHeight="1" thickBot="1">
      <c r="A191" s="231"/>
      <c r="B191" s="231"/>
      <c r="C191" s="231"/>
      <c r="F191" s="231"/>
      <c r="G191" s="231"/>
      <c r="H191" s="237"/>
      <c r="I191" s="238" t="s">
        <v>104</v>
      </c>
      <c r="J191" s="300">
        <f>[3]Invoerenduet!$BK$26</f>
        <v>0</v>
      </c>
      <c r="K191" s="301" t="s">
        <v>105</v>
      </c>
    </row>
    <row r="192" spans="1:16" ht="18.95" customHeight="1" thickTop="1" thickBot="1">
      <c r="A192" s="231"/>
      <c r="B192" s="231" t="s">
        <v>27</v>
      </c>
      <c r="C192" s="231">
        <f>[3]Invoerenduet!$E$26</f>
        <v>0</v>
      </c>
      <c r="F192" s="231"/>
      <c r="G192" s="231"/>
      <c r="H192" s="237"/>
      <c r="I192" s="238" t="s">
        <v>125</v>
      </c>
      <c r="J192" s="220">
        <f>[3]Invoerenduet!$BL$26</f>
        <v>0</v>
      </c>
      <c r="L192" s="93" t="s">
        <v>162</v>
      </c>
      <c r="M192" s="93">
        <f>[3]Invoerenduet!$C$2</f>
        <v>100</v>
      </c>
      <c r="N192" s="255" t="s">
        <v>149</v>
      </c>
      <c r="O192" s="276">
        <f>[3]Invoerenduet!$BN$26</f>
        <v>0</v>
      </c>
      <c r="P192" s="260" t="str">
        <f>[3]Invoerenduet!$V$26</f>
        <v/>
      </c>
    </row>
    <row r="193" spans="1:16" ht="18.95" customHeight="1" thickTop="1">
      <c r="A193" s="231"/>
      <c r="B193" s="231" t="s">
        <v>120</v>
      </c>
      <c r="C193" s="231">
        <f>[3]Invoerenduet!$F$26</f>
        <v>0</v>
      </c>
      <c r="F193" s="231"/>
      <c r="G193" s="231"/>
      <c r="H193" s="230"/>
      <c r="J193" s="220"/>
      <c r="L193" s="237" t="s">
        <v>109</v>
      </c>
      <c r="N193" s="93"/>
      <c r="O193" s="262">
        <f>[3]Invoerenduet!$C$26</f>
        <v>0</v>
      </c>
      <c r="P193" s="302"/>
    </row>
    <row r="194" spans="1:16" ht="18.95" customHeight="1" thickBot="1">
      <c r="A194" s="231"/>
      <c r="B194" s="231"/>
      <c r="C194" s="231"/>
      <c r="F194" s="231"/>
      <c r="G194" s="231"/>
      <c r="H194" s="237"/>
      <c r="I194" s="237"/>
      <c r="J194" s="220"/>
    </row>
    <row r="195" spans="1:16" ht="18.95" customHeight="1">
      <c r="A195" s="230">
        <f>[3]Invoerenduet!$B$27</f>
        <v>15</v>
      </c>
      <c r="B195" s="303" t="str">
        <f>[3]Invoerenduet!$D$27</f>
        <v/>
      </c>
      <c r="C195" s="280" t="str">
        <f>[3]Invoerenduet!$Q$27</f>
        <v/>
      </c>
      <c r="D195" s="120">
        <v>0.3</v>
      </c>
      <c r="E195" s="239">
        <f>[3]Invoerenduet!$AB$27</f>
        <v>0</v>
      </c>
      <c r="F195" s="239">
        <f>[3]Invoerenduet!$AC$27</f>
        <v>0</v>
      </c>
      <c r="G195" s="239">
        <f>[3]Invoerenduet!$AD$27</f>
        <v>0</v>
      </c>
      <c r="H195" s="304">
        <f>[3]Invoerenduet!$AE$27</f>
        <v>0</v>
      </c>
      <c r="I195" s="304">
        <f>[3]Invoerenduet!$AF$27</f>
        <v>0</v>
      </c>
      <c r="J195" s="291">
        <f>[3]Invoerenduet!$AH$27</f>
        <v>0</v>
      </c>
      <c r="K195" s="292" t="s">
        <v>111</v>
      </c>
      <c r="L195" s="305" t="s">
        <v>160</v>
      </c>
      <c r="M195" s="306">
        <f>[3]Invoerenduet!$C$1</f>
        <v>100</v>
      </c>
      <c r="N195" s="307" t="s">
        <v>149</v>
      </c>
      <c r="O195" s="308">
        <f>ROUND([3]Invoerenduet!$BX$27*[3]Invoerenduet!$C$1/100,4)</f>
        <v>0</v>
      </c>
      <c r="P195" s="289" t="str">
        <f>[3]Invoerenduet!$BY$27</f>
        <v/>
      </c>
    </row>
    <row r="196" spans="1:16" ht="18.95" customHeight="1" thickBot="1">
      <c r="A196" s="231">
        <f>[3]Invoerenduet!$I$27</f>
        <v>0</v>
      </c>
      <c r="B196" s="231" t="str">
        <f>[3]Invoerenduet!$G$27</f>
        <v/>
      </c>
      <c r="C196" s="231">
        <f>[3]Invoerenduet!$H$27</f>
        <v>0</v>
      </c>
      <c r="D196" s="120">
        <v>0.4</v>
      </c>
      <c r="E196" s="233">
        <f>[3]Invoerenduet!$AO$27</f>
        <v>0</v>
      </c>
      <c r="F196" s="233">
        <f>[3]Invoerenduet!$AP$27</f>
        <v>0</v>
      </c>
      <c r="G196" s="233">
        <f>[3]Invoerenduet!$AQ$27</f>
        <v>0</v>
      </c>
      <c r="H196" s="290">
        <f>[3]Invoerenduet!$AR$27</f>
        <v>0</v>
      </c>
      <c r="I196" s="290">
        <f>[3]Invoerenduet!$AS$27</f>
        <v>0</v>
      </c>
      <c r="J196" s="291">
        <f>[3]Invoerenduet!$AU$27</f>
        <v>0</v>
      </c>
      <c r="K196" s="292" t="s">
        <v>112</v>
      </c>
      <c r="L196" s="293" t="s">
        <v>161</v>
      </c>
      <c r="M196" s="294">
        <f>[3]Invoerenduet!$C$3</f>
        <v>0</v>
      </c>
      <c r="N196" s="295" t="s">
        <v>149</v>
      </c>
      <c r="O196" s="296">
        <f>ROUND([3]Invoerenduet!$S$27*[3]Invoerenduet!$C$3/100,4)</f>
        <v>0</v>
      </c>
      <c r="P196" s="260" t="str">
        <f>[3]Invoerenduet!$T$27</f>
        <v/>
      </c>
    </row>
    <row r="197" spans="1:16" ht="18.95" customHeight="1">
      <c r="A197" s="231">
        <f>[3]Invoerenduet!$L$27</f>
        <v>0</v>
      </c>
      <c r="B197" s="231" t="str">
        <f>[3]Invoerenduet!$J$27</f>
        <v/>
      </c>
      <c r="C197" s="231">
        <f>[3]Invoerenduet!$K$27</f>
        <v>0</v>
      </c>
      <c r="D197" s="120">
        <v>0.3</v>
      </c>
      <c r="E197" s="233">
        <f>[3]Invoerenduet!$BB$27</f>
        <v>0</v>
      </c>
      <c r="F197" s="233">
        <f>[3]Invoerenduet!$BC$27</f>
        <v>0</v>
      </c>
      <c r="G197" s="233">
        <f>[3]Invoerenduet!$BD$27</f>
        <v>0</v>
      </c>
      <c r="H197" s="290">
        <f>[3]Invoerenduet!$BE$27</f>
        <v>0</v>
      </c>
      <c r="I197" s="290">
        <f>[3]Invoerenduet!$BF$27</f>
        <v>0</v>
      </c>
      <c r="J197" s="291">
        <f>[3]Invoerenduet!$BH$27</f>
        <v>0</v>
      </c>
      <c r="K197" s="292" t="s">
        <v>113</v>
      </c>
    </row>
    <row r="198" spans="1:16" ht="18.75" customHeight="1">
      <c r="A198" s="231">
        <f>[3]Invoerenduet!$O$27</f>
        <v>0</v>
      </c>
      <c r="B198" s="231" t="str">
        <f>[3]Invoerenduet!$M$27</f>
        <v/>
      </c>
      <c r="C198" s="231">
        <f>[3]Invoerenduet!$N$27</f>
        <v>0</v>
      </c>
      <c r="F198" s="297"/>
      <c r="G198" s="297"/>
      <c r="H198" s="298"/>
      <c r="I198" s="298"/>
      <c r="J198" s="299">
        <f>SUM(J195:J197)</f>
        <v>0</v>
      </c>
    </row>
    <row r="199" spans="1:16" ht="18.95" customHeight="1" thickBot="1">
      <c r="A199" s="231"/>
      <c r="B199" s="231"/>
      <c r="C199" s="231"/>
      <c r="F199" s="231"/>
      <c r="G199" s="231"/>
      <c r="H199" s="237"/>
      <c r="I199" s="238" t="s">
        <v>104</v>
      </c>
      <c r="J199" s="300">
        <f>[3]Invoerenduet!$BK$27</f>
        <v>0</v>
      </c>
      <c r="K199" s="301" t="s">
        <v>105</v>
      </c>
    </row>
    <row r="200" spans="1:16" ht="18.95" customHeight="1" thickTop="1" thickBot="1">
      <c r="A200" s="231"/>
      <c r="B200" s="231" t="s">
        <v>27</v>
      </c>
      <c r="C200" s="231">
        <f>[3]Invoerenduet!$E$27</f>
        <v>0</v>
      </c>
      <c r="F200" s="231"/>
      <c r="G200" s="231"/>
      <c r="H200" s="237"/>
      <c r="I200" s="238" t="s">
        <v>125</v>
      </c>
      <c r="J200" s="220">
        <f>[3]Invoerenduet!$BL$27</f>
        <v>0</v>
      </c>
      <c r="L200" s="93" t="s">
        <v>162</v>
      </c>
      <c r="M200" s="93">
        <f>[3]Invoerenduet!$C$2</f>
        <v>100</v>
      </c>
      <c r="N200" s="255" t="s">
        <v>149</v>
      </c>
      <c r="O200" s="276">
        <f>[3]Invoerenduet!$BN$27</f>
        <v>0</v>
      </c>
      <c r="P200" s="260" t="str">
        <f>[3]Invoerenduet!$V$27</f>
        <v/>
      </c>
    </row>
    <row r="201" spans="1:16" ht="18.95" customHeight="1" thickTop="1">
      <c r="A201" s="231"/>
      <c r="B201" s="231" t="s">
        <v>120</v>
      </c>
      <c r="C201" s="231">
        <f>[3]Invoerenduet!$F$27</f>
        <v>0</v>
      </c>
      <c r="F201" s="231"/>
      <c r="G201" s="231"/>
      <c r="H201" s="230"/>
      <c r="J201" s="220"/>
      <c r="L201" s="237" t="s">
        <v>109</v>
      </c>
      <c r="N201" s="93"/>
      <c r="O201" s="262">
        <f>[3]Invoerenduet!$C$27</f>
        <v>0</v>
      </c>
      <c r="P201" s="302"/>
    </row>
    <row r="202" spans="1:16" ht="18.95" customHeight="1" thickBot="1">
      <c r="A202" s="231"/>
      <c r="B202" s="231"/>
      <c r="C202" s="231"/>
      <c r="F202" s="231"/>
      <c r="G202" s="231"/>
      <c r="H202" s="237"/>
      <c r="I202" s="237"/>
      <c r="J202" s="220"/>
    </row>
    <row r="203" spans="1:16" ht="18.95" customHeight="1">
      <c r="A203" s="230">
        <f>[3]Invoerenduet!$B$28</f>
        <v>15</v>
      </c>
      <c r="B203" s="303" t="str">
        <f>[3]Invoerenduet!$D$28</f>
        <v/>
      </c>
      <c r="C203" s="280" t="str">
        <f>[3]Invoerenduet!$Q$28</f>
        <v/>
      </c>
      <c r="D203" s="120">
        <v>0.3</v>
      </c>
      <c r="E203" s="239">
        <f>[3]Invoerenduet!$AB$28</f>
        <v>0</v>
      </c>
      <c r="F203" s="239">
        <f>[3]Invoerenduet!$AC$28</f>
        <v>0</v>
      </c>
      <c r="G203" s="239">
        <f>[3]Invoerenduet!$AD$28</f>
        <v>0</v>
      </c>
      <c r="H203" s="304">
        <f>[3]Invoerenduet!$AE$28</f>
        <v>0</v>
      </c>
      <c r="I203" s="304">
        <f>[3]Invoerenduet!$AF$28</f>
        <v>0</v>
      </c>
      <c r="J203" s="291">
        <f>[3]Invoerenduet!$AH$28</f>
        <v>0</v>
      </c>
      <c r="K203" s="292" t="s">
        <v>111</v>
      </c>
      <c r="L203" s="305" t="s">
        <v>160</v>
      </c>
      <c r="M203" s="306">
        <f>[3]Invoerenduet!$C$1</f>
        <v>100</v>
      </c>
      <c r="N203" s="307" t="s">
        <v>149</v>
      </c>
      <c r="O203" s="308">
        <f>ROUND([3]Invoerenduet!$BX$28*[3]Invoerenduet!$C$1/100,4)</f>
        <v>0</v>
      </c>
      <c r="P203" s="289" t="str">
        <f>[3]Invoerenduet!$BY$28</f>
        <v/>
      </c>
    </row>
    <row r="204" spans="1:16" ht="18.95" customHeight="1" thickBot="1">
      <c r="A204" s="231">
        <f>[3]Invoerenduet!$I$28</f>
        <v>0</v>
      </c>
      <c r="B204" s="231" t="str">
        <f>[3]Invoerenduet!$G$28</f>
        <v/>
      </c>
      <c r="C204" s="231">
        <f>[3]Invoerenduet!$H$28</f>
        <v>0</v>
      </c>
      <c r="D204" s="120">
        <v>0.4</v>
      </c>
      <c r="E204" s="233">
        <f>[3]Invoerenduet!$AO$28</f>
        <v>0</v>
      </c>
      <c r="F204" s="233">
        <f>[3]Invoerenduet!$AP$28</f>
        <v>0</v>
      </c>
      <c r="G204" s="233">
        <f>[3]Invoerenduet!$AQ$28</f>
        <v>0</v>
      </c>
      <c r="H204" s="290">
        <f>[3]Invoerenduet!$AR$28</f>
        <v>0</v>
      </c>
      <c r="I204" s="290">
        <f>[3]Invoerenduet!$AS$28</f>
        <v>0</v>
      </c>
      <c r="J204" s="291">
        <f>[3]Invoerenduet!$AU$28</f>
        <v>0</v>
      </c>
      <c r="K204" s="292" t="s">
        <v>112</v>
      </c>
      <c r="L204" s="293" t="s">
        <v>161</v>
      </c>
      <c r="M204" s="294">
        <f>[3]Invoerenduet!$C$3</f>
        <v>0</v>
      </c>
      <c r="N204" s="295" t="s">
        <v>149</v>
      </c>
      <c r="O204" s="296">
        <f>ROUND([3]Invoerenduet!$S$28*[3]Invoerenduet!$C$3/100,4)</f>
        <v>0</v>
      </c>
      <c r="P204" s="260" t="str">
        <f>[3]Invoerenduet!$T$28</f>
        <v/>
      </c>
    </row>
    <row r="205" spans="1:16" ht="18.95" customHeight="1">
      <c r="A205" s="231">
        <f>[3]Invoerenduet!$L$28</f>
        <v>0</v>
      </c>
      <c r="B205" s="231" t="str">
        <f>[3]Invoerenduet!$J$28</f>
        <v/>
      </c>
      <c r="C205" s="231">
        <f>[3]Invoerenduet!$K$28</f>
        <v>0</v>
      </c>
      <c r="D205" s="120">
        <v>0.3</v>
      </c>
      <c r="E205" s="233">
        <f>[3]Invoerenduet!$BB$28</f>
        <v>0</v>
      </c>
      <c r="F205" s="233">
        <f>[3]Invoerenduet!$BC$28</f>
        <v>0</v>
      </c>
      <c r="G205" s="233">
        <f>[3]Invoerenduet!$BD$28</f>
        <v>0</v>
      </c>
      <c r="H205" s="290">
        <f>[3]Invoerenduet!$BE$28</f>
        <v>0</v>
      </c>
      <c r="I205" s="290">
        <f>[3]Invoerenduet!$BF$28</f>
        <v>0</v>
      </c>
      <c r="J205" s="291">
        <f>[3]Invoerenduet!$BH$28</f>
        <v>0</v>
      </c>
      <c r="K205" s="292" t="s">
        <v>113</v>
      </c>
    </row>
    <row r="206" spans="1:16" ht="18.75" customHeight="1">
      <c r="A206" s="231">
        <f>[3]Invoerenduet!$O$28</f>
        <v>0</v>
      </c>
      <c r="B206" s="231" t="str">
        <f>[3]Invoerenduet!$M$28</f>
        <v/>
      </c>
      <c r="C206" s="231">
        <f>[3]Invoerenduet!$N$28</f>
        <v>0</v>
      </c>
      <c r="F206" s="297"/>
      <c r="G206" s="297"/>
      <c r="H206" s="298"/>
      <c r="I206" s="298"/>
      <c r="J206" s="299">
        <f>SUM(J203:J205)</f>
        <v>0</v>
      </c>
    </row>
    <row r="207" spans="1:16" ht="18.95" customHeight="1" thickBot="1">
      <c r="A207" s="231"/>
      <c r="B207" s="231"/>
      <c r="C207" s="231"/>
      <c r="F207" s="231"/>
      <c r="G207" s="231"/>
      <c r="H207" s="237"/>
      <c r="I207" s="238" t="s">
        <v>104</v>
      </c>
      <c r="J207" s="300">
        <f>[3]Invoerenduet!$BK$28</f>
        <v>0</v>
      </c>
      <c r="K207" s="301" t="s">
        <v>105</v>
      </c>
    </row>
    <row r="208" spans="1:16" ht="18.95" customHeight="1" thickTop="1" thickBot="1">
      <c r="A208" s="231"/>
      <c r="B208" s="231" t="s">
        <v>27</v>
      </c>
      <c r="C208" s="231">
        <f>[3]Invoerenduet!$E$28</f>
        <v>0</v>
      </c>
      <c r="F208" s="231"/>
      <c r="G208" s="231"/>
      <c r="H208" s="237"/>
      <c r="I208" s="238" t="s">
        <v>125</v>
      </c>
      <c r="J208" s="220">
        <f>[3]Invoerenduet!$BL$28</f>
        <v>0</v>
      </c>
      <c r="L208" s="93" t="s">
        <v>162</v>
      </c>
      <c r="M208" s="93">
        <f>[3]Invoerenduet!$C$2</f>
        <v>100</v>
      </c>
      <c r="N208" s="255" t="s">
        <v>149</v>
      </c>
      <c r="O208" s="276">
        <f>[3]Invoerenduet!$BN$28</f>
        <v>0</v>
      </c>
      <c r="P208" s="260" t="str">
        <f>[3]Invoerenduet!$V$28</f>
        <v/>
      </c>
    </row>
    <row r="209" spans="1:16" ht="18.95" customHeight="1" thickTop="1">
      <c r="A209" s="231"/>
      <c r="B209" s="231" t="s">
        <v>120</v>
      </c>
      <c r="C209" s="231">
        <f>[3]Invoerenduet!$F$28</f>
        <v>0</v>
      </c>
      <c r="F209" s="231"/>
      <c r="G209" s="231"/>
      <c r="H209" s="230"/>
      <c r="J209" s="220"/>
      <c r="L209" s="237" t="s">
        <v>109</v>
      </c>
      <c r="N209" s="93"/>
      <c r="O209" s="262">
        <f>[3]Invoerenduet!$C$28</f>
        <v>0</v>
      </c>
      <c r="P209" s="302"/>
    </row>
    <row r="210" spans="1:16" ht="18.95" customHeight="1" thickBot="1">
      <c r="A210" s="231"/>
      <c r="B210" s="231"/>
      <c r="C210" s="231"/>
      <c r="F210" s="231"/>
      <c r="G210" s="231"/>
      <c r="H210" s="237"/>
      <c r="I210" s="237"/>
      <c r="J210" s="220"/>
    </row>
    <row r="211" spans="1:16" ht="18.95" customHeight="1">
      <c r="A211" s="230">
        <f>[3]Invoerenduet!$B$29</f>
        <v>15</v>
      </c>
      <c r="B211" s="303" t="str">
        <f>[3]Invoerenduet!$D$29</f>
        <v/>
      </c>
      <c r="C211" s="280" t="str">
        <f>[3]Invoerenduet!$Q$29</f>
        <v/>
      </c>
      <c r="D211" s="120">
        <v>0.3</v>
      </c>
      <c r="E211" s="239">
        <f>[3]Invoerenduet!$AB$29</f>
        <v>0</v>
      </c>
      <c r="F211" s="239">
        <f>[3]Invoerenduet!$AC$29</f>
        <v>0</v>
      </c>
      <c r="G211" s="239">
        <f>[3]Invoerenduet!$AD$29</f>
        <v>0</v>
      </c>
      <c r="H211" s="304">
        <f>[3]Invoerenduet!$AE$29</f>
        <v>0</v>
      </c>
      <c r="I211" s="304">
        <f>[3]Invoerenduet!$AF$29</f>
        <v>0</v>
      </c>
      <c r="J211" s="291">
        <f>[3]Invoerenduet!$AH$29</f>
        <v>0</v>
      </c>
      <c r="K211" s="292" t="s">
        <v>111</v>
      </c>
      <c r="L211" s="305" t="s">
        <v>160</v>
      </c>
      <c r="M211" s="306">
        <f>[3]Invoerenduet!$C$1</f>
        <v>100</v>
      </c>
      <c r="N211" s="307" t="s">
        <v>149</v>
      </c>
      <c r="O211" s="308">
        <f>ROUND([3]Invoerenduet!$BX$29*[3]Invoerenduet!$C$1/100,4)</f>
        <v>0</v>
      </c>
      <c r="P211" s="289" t="str">
        <f>[3]Invoerenduet!$BY$29</f>
        <v/>
      </c>
    </row>
    <row r="212" spans="1:16" ht="18.95" customHeight="1" thickBot="1">
      <c r="A212" s="231">
        <f>[3]Invoerenduet!$I$29</f>
        <v>0</v>
      </c>
      <c r="B212" s="231" t="str">
        <f>[3]Invoerenduet!$G$29</f>
        <v/>
      </c>
      <c r="C212" s="231">
        <f>[3]Invoerenduet!$H$29</f>
        <v>0</v>
      </c>
      <c r="D212" s="120">
        <v>0.4</v>
      </c>
      <c r="E212" s="233">
        <f>[3]Invoerenduet!$AO$29</f>
        <v>0</v>
      </c>
      <c r="F212" s="233">
        <f>[3]Invoerenduet!$AP$29</f>
        <v>0</v>
      </c>
      <c r="G212" s="233">
        <f>[3]Invoerenduet!$AQ$29</f>
        <v>0</v>
      </c>
      <c r="H212" s="290">
        <f>[3]Invoerenduet!$AR$29</f>
        <v>0</v>
      </c>
      <c r="I212" s="290">
        <f>[3]Invoerenduet!$AS$29</f>
        <v>0</v>
      </c>
      <c r="J212" s="291">
        <f>[3]Invoerenduet!$AU$29</f>
        <v>0</v>
      </c>
      <c r="K212" s="292" t="s">
        <v>112</v>
      </c>
      <c r="L212" s="293" t="s">
        <v>161</v>
      </c>
      <c r="M212" s="294">
        <f>[3]Invoerenduet!$C$3</f>
        <v>0</v>
      </c>
      <c r="N212" s="295" t="s">
        <v>149</v>
      </c>
      <c r="O212" s="296">
        <f>ROUND([3]Invoerenduet!$S$29*[3]Invoerenduet!$C$3/100,4)</f>
        <v>0</v>
      </c>
      <c r="P212" s="260" t="str">
        <f>[3]Invoerenduet!$T$29</f>
        <v/>
      </c>
    </row>
    <row r="213" spans="1:16" ht="18.95" customHeight="1">
      <c r="A213" s="231">
        <f>[3]Invoerenduet!$L$29</f>
        <v>0</v>
      </c>
      <c r="B213" s="231" t="str">
        <f>[3]Invoerenduet!$J$29</f>
        <v/>
      </c>
      <c r="C213" s="231">
        <f>[3]Invoerenduet!$K$29</f>
        <v>0</v>
      </c>
      <c r="D213" s="120">
        <v>0.3</v>
      </c>
      <c r="E213" s="233">
        <f>[3]Invoerenduet!$BB$29</f>
        <v>0</v>
      </c>
      <c r="F213" s="233">
        <f>[3]Invoerenduet!$BC$29</f>
        <v>0</v>
      </c>
      <c r="G213" s="233">
        <f>[3]Invoerenduet!$BD$29</f>
        <v>0</v>
      </c>
      <c r="H213" s="290">
        <f>[3]Invoerenduet!$BE$29</f>
        <v>0</v>
      </c>
      <c r="I213" s="290">
        <f>[3]Invoerenduet!$BF$29</f>
        <v>0</v>
      </c>
      <c r="J213" s="291">
        <f>[3]Invoerenduet!$BH$29</f>
        <v>0</v>
      </c>
      <c r="K213" s="292" t="s">
        <v>113</v>
      </c>
    </row>
    <row r="214" spans="1:16" ht="18.75" customHeight="1">
      <c r="A214" s="231">
        <f>[3]Invoerenduet!$O$29</f>
        <v>0</v>
      </c>
      <c r="B214" s="231" t="str">
        <f>[3]Invoerenduet!$M$29</f>
        <v/>
      </c>
      <c r="C214" s="231">
        <f>[3]Invoerenduet!$N$29</f>
        <v>0</v>
      </c>
      <c r="F214" s="297"/>
      <c r="G214" s="297"/>
      <c r="H214" s="298"/>
      <c r="I214" s="298"/>
      <c r="J214" s="299">
        <f>SUM(J211:J213)</f>
        <v>0</v>
      </c>
    </row>
    <row r="215" spans="1:16" ht="18.95" customHeight="1" thickBot="1">
      <c r="A215" s="231"/>
      <c r="B215" s="231"/>
      <c r="C215" s="231"/>
      <c r="F215" s="231"/>
      <c r="G215" s="231"/>
      <c r="H215" s="237"/>
      <c r="I215" s="238" t="s">
        <v>104</v>
      </c>
      <c r="J215" s="300">
        <f>[3]Invoerenduet!$BK$29</f>
        <v>0</v>
      </c>
      <c r="K215" s="301" t="s">
        <v>105</v>
      </c>
    </row>
    <row r="216" spans="1:16" ht="18.95" customHeight="1" thickTop="1" thickBot="1">
      <c r="A216" s="231"/>
      <c r="B216" s="231" t="s">
        <v>27</v>
      </c>
      <c r="C216" s="231">
        <f>[3]Invoerenduet!$E$29</f>
        <v>0</v>
      </c>
      <c r="F216" s="231"/>
      <c r="G216" s="231"/>
      <c r="H216" s="237"/>
      <c r="I216" s="238" t="s">
        <v>125</v>
      </c>
      <c r="J216" s="220">
        <f>[3]Invoerenduet!$BL$29</f>
        <v>0</v>
      </c>
      <c r="L216" s="93" t="s">
        <v>162</v>
      </c>
      <c r="M216" s="93">
        <f>[3]Invoerenduet!$C$2</f>
        <v>100</v>
      </c>
      <c r="N216" s="255" t="s">
        <v>149</v>
      </c>
      <c r="O216" s="276">
        <f>[3]Invoerenduet!$BN$29</f>
        <v>0</v>
      </c>
      <c r="P216" s="260" t="str">
        <f>[3]Invoerenduet!$V$29</f>
        <v/>
      </c>
    </row>
    <row r="217" spans="1:16" ht="18.95" customHeight="1" thickTop="1">
      <c r="A217" s="231"/>
      <c r="B217" s="231" t="s">
        <v>120</v>
      </c>
      <c r="C217" s="231">
        <f>[3]Invoerenduet!$F$29</f>
        <v>0</v>
      </c>
      <c r="F217" s="231"/>
      <c r="G217" s="231"/>
      <c r="H217" s="230"/>
      <c r="J217" s="220"/>
      <c r="L217" s="237" t="s">
        <v>109</v>
      </c>
      <c r="N217" s="93"/>
      <c r="O217" s="262">
        <f>[3]Invoerenduet!$C$29</f>
        <v>0</v>
      </c>
      <c r="P217" s="302"/>
    </row>
    <row r="218" spans="1:16" ht="18.95" customHeight="1" thickBot="1">
      <c r="A218" s="231"/>
      <c r="B218" s="231"/>
      <c r="C218" s="231"/>
      <c r="F218" s="231"/>
      <c r="G218" s="231"/>
      <c r="H218" s="237"/>
      <c r="I218" s="237"/>
      <c r="J218" s="220"/>
    </row>
    <row r="219" spans="1:16" ht="18.95" customHeight="1">
      <c r="A219" s="230">
        <f>[3]Invoerenduet!$B$30</f>
        <v>15</v>
      </c>
      <c r="B219" s="303" t="str">
        <f>[3]Invoerenduet!$D$30</f>
        <v/>
      </c>
      <c r="C219" s="280" t="str">
        <f>[3]Invoerenduet!$Q$30</f>
        <v/>
      </c>
      <c r="D219" s="120">
        <v>0.3</v>
      </c>
      <c r="E219" s="239">
        <f>[3]Invoerenduet!$AB$30</f>
        <v>0</v>
      </c>
      <c r="F219" s="239">
        <f>[3]Invoerenduet!$AC$30</f>
        <v>0</v>
      </c>
      <c r="G219" s="239">
        <f>[3]Invoerenduet!$AD$30</f>
        <v>0</v>
      </c>
      <c r="H219" s="304">
        <f>[3]Invoerenduet!$AE$30</f>
        <v>0</v>
      </c>
      <c r="I219" s="304">
        <f>[3]Invoerenduet!$AF$30</f>
        <v>0</v>
      </c>
      <c r="J219" s="291">
        <f>[3]Invoerenduet!$AH$30</f>
        <v>0</v>
      </c>
      <c r="K219" s="292" t="s">
        <v>111</v>
      </c>
      <c r="L219" s="305" t="s">
        <v>160</v>
      </c>
      <c r="M219" s="306">
        <f>[3]Invoerenduet!$C$1</f>
        <v>100</v>
      </c>
      <c r="N219" s="307" t="s">
        <v>149</v>
      </c>
      <c r="O219" s="308">
        <f>ROUND([3]Invoerenduet!$BX$30*[3]Invoerenduet!$C$1/100,4)</f>
        <v>0</v>
      </c>
      <c r="P219" s="289" t="str">
        <f>[3]Invoerenduet!$BY$30</f>
        <v/>
      </c>
    </row>
    <row r="220" spans="1:16" ht="18.95" customHeight="1" thickBot="1">
      <c r="A220" s="231">
        <f>[3]Invoerenduet!$I$30</f>
        <v>0</v>
      </c>
      <c r="B220" s="231" t="str">
        <f>[3]Invoerenduet!$G$30</f>
        <v/>
      </c>
      <c r="C220" s="231">
        <f>[3]Invoerenduet!$H$30</f>
        <v>0</v>
      </c>
      <c r="D220" s="120">
        <v>0.4</v>
      </c>
      <c r="E220" s="233">
        <f>[3]Invoerenduet!$AO$30</f>
        <v>0</v>
      </c>
      <c r="F220" s="233">
        <f>[3]Invoerenduet!$AP$30</f>
        <v>0</v>
      </c>
      <c r="G220" s="233">
        <f>[3]Invoerenduet!$AQ$30</f>
        <v>0</v>
      </c>
      <c r="H220" s="290">
        <f>[3]Invoerenduet!$AR$30</f>
        <v>0</v>
      </c>
      <c r="I220" s="290">
        <f>[3]Invoerenduet!$AS$30</f>
        <v>0</v>
      </c>
      <c r="J220" s="291">
        <f>[3]Invoerenduet!$AU$30</f>
        <v>0</v>
      </c>
      <c r="K220" s="292" t="s">
        <v>112</v>
      </c>
      <c r="L220" s="293" t="s">
        <v>161</v>
      </c>
      <c r="M220" s="294">
        <f>[3]Invoerenduet!$C$3</f>
        <v>0</v>
      </c>
      <c r="N220" s="295" t="s">
        <v>149</v>
      </c>
      <c r="O220" s="296">
        <f>ROUND([3]Invoerenduet!$S$30*[3]Invoerenduet!$C$3/100,4)</f>
        <v>0</v>
      </c>
      <c r="P220" s="260" t="str">
        <f>[3]Invoerenduet!$T$30</f>
        <v/>
      </c>
    </row>
    <row r="221" spans="1:16" ht="18.95" customHeight="1">
      <c r="A221" s="231">
        <f>[3]Invoerenduet!$L$30</f>
        <v>0</v>
      </c>
      <c r="B221" s="231" t="str">
        <f>[3]Invoerenduet!$J$30</f>
        <v/>
      </c>
      <c r="C221" s="231">
        <f>[3]Invoerenduet!$K$30</f>
        <v>0</v>
      </c>
      <c r="D221" s="120">
        <v>0.3</v>
      </c>
      <c r="E221" s="233">
        <f>[3]Invoerenduet!$BB$30</f>
        <v>0</v>
      </c>
      <c r="F221" s="233">
        <f>[3]Invoerenduet!$BC$30</f>
        <v>0</v>
      </c>
      <c r="G221" s="233">
        <f>[3]Invoerenduet!$BD$30</f>
        <v>0</v>
      </c>
      <c r="H221" s="290">
        <f>[3]Invoerenduet!$BE$30</f>
        <v>0</v>
      </c>
      <c r="I221" s="290">
        <f>[3]Invoerenduet!$BF$30</f>
        <v>0</v>
      </c>
      <c r="J221" s="291">
        <f>[3]Invoerenduet!$BH$30</f>
        <v>0</v>
      </c>
      <c r="K221" s="292" t="s">
        <v>113</v>
      </c>
    </row>
    <row r="222" spans="1:16" ht="18.75" customHeight="1">
      <c r="A222" s="231">
        <f>[3]Invoerenduet!$O$30</f>
        <v>0</v>
      </c>
      <c r="B222" s="231" t="str">
        <f>[3]Invoerenduet!$M$30</f>
        <v/>
      </c>
      <c r="C222" s="231">
        <f>[3]Invoerenduet!$N$30</f>
        <v>0</v>
      </c>
      <c r="F222" s="297"/>
      <c r="G222" s="297"/>
      <c r="H222" s="298"/>
      <c r="I222" s="298"/>
      <c r="J222" s="299">
        <f>SUM(J219:J221)</f>
        <v>0</v>
      </c>
    </row>
    <row r="223" spans="1:16" ht="18.95" customHeight="1" thickBot="1">
      <c r="A223" s="231"/>
      <c r="B223" s="231"/>
      <c r="C223" s="231"/>
      <c r="F223" s="231"/>
      <c r="G223" s="231"/>
      <c r="H223" s="237"/>
      <c r="I223" s="238" t="s">
        <v>104</v>
      </c>
      <c r="J223" s="300">
        <f>[3]Invoerenduet!$BK$30</f>
        <v>0</v>
      </c>
      <c r="K223" s="301" t="s">
        <v>105</v>
      </c>
    </row>
    <row r="224" spans="1:16" ht="18.95" customHeight="1" thickTop="1" thickBot="1">
      <c r="A224" s="231"/>
      <c r="B224" s="231" t="s">
        <v>27</v>
      </c>
      <c r="C224" s="231">
        <f>[3]Invoerenduet!$E$30</f>
        <v>0</v>
      </c>
      <c r="F224" s="231"/>
      <c r="G224" s="231"/>
      <c r="H224" s="237"/>
      <c r="I224" s="238" t="s">
        <v>125</v>
      </c>
      <c r="J224" s="220">
        <f>[3]Invoerenduet!$BL$30</f>
        <v>0</v>
      </c>
      <c r="L224" s="93" t="s">
        <v>162</v>
      </c>
      <c r="M224" s="93">
        <f>[3]Invoerenduet!$C$2</f>
        <v>100</v>
      </c>
      <c r="N224" s="255" t="s">
        <v>149</v>
      </c>
      <c r="O224" s="276">
        <f>[3]Invoerenduet!$BN$30</f>
        <v>0</v>
      </c>
      <c r="P224" s="260" t="str">
        <f>[3]Invoerenduet!$V$30</f>
        <v/>
      </c>
    </row>
    <row r="225" spans="1:16" ht="18.95" customHeight="1" thickTop="1">
      <c r="A225" s="231"/>
      <c r="B225" s="231" t="s">
        <v>120</v>
      </c>
      <c r="C225" s="231">
        <f>[3]Invoerenduet!$F$30</f>
        <v>0</v>
      </c>
      <c r="F225" s="231"/>
      <c r="G225" s="231"/>
      <c r="H225" s="230"/>
      <c r="J225" s="220"/>
      <c r="L225" s="237" t="s">
        <v>109</v>
      </c>
      <c r="N225" s="93"/>
      <c r="O225" s="262">
        <f>[3]Invoerenduet!$C$30</f>
        <v>0</v>
      </c>
      <c r="P225" s="302"/>
    </row>
    <row r="226" spans="1:16" ht="18.95" customHeight="1" thickBot="1">
      <c r="A226" s="231"/>
      <c r="B226" s="231"/>
      <c r="C226" s="231"/>
      <c r="F226" s="231"/>
      <c r="G226" s="231"/>
      <c r="H226" s="237"/>
      <c r="I226" s="237"/>
      <c r="J226" s="220"/>
    </row>
    <row r="227" spans="1:16" ht="18.95" customHeight="1">
      <c r="A227" s="230">
        <f>[3]Invoerenduet!$B$31</f>
        <v>15</v>
      </c>
      <c r="B227" s="303" t="str">
        <f>[3]Invoerenduet!$D$31</f>
        <v/>
      </c>
      <c r="C227" s="280" t="str">
        <f>[3]Invoerenduet!$Q$31</f>
        <v/>
      </c>
      <c r="D227" s="120">
        <v>0.3</v>
      </c>
      <c r="E227" s="239">
        <f>[3]Invoerenduet!$AB$31</f>
        <v>0</v>
      </c>
      <c r="F227" s="239">
        <f>[3]Invoerenduet!$AC$31</f>
        <v>0</v>
      </c>
      <c r="G227" s="239">
        <f>[3]Invoerenduet!$AD$31</f>
        <v>0</v>
      </c>
      <c r="H227" s="304">
        <f>[3]Invoerenduet!$AE$31</f>
        <v>0</v>
      </c>
      <c r="I227" s="304">
        <f>[3]Invoerenduet!$AF$31</f>
        <v>0</v>
      </c>
      <c r="J227" s="291">
        <f>[3]Invoerenduet!$AH$31</f>
        <v>0</v>
      </c>
      <c r="K227" s="292" t="s">
        <v>111</v>
      </c>
      <c r="L227" s="305" t="s">
        <v>160</v>
      </c>
      <c r="M227" s="306">
        <f>[3]Invoerenduet!$C$1</f>
        <v>100</v>
      </c>
      <c r="N227" s="307" t="s">
        <v>149</v>
      </c>
      <c r="O227" s="308">
        <f>ROUND([3]Invoerenduet!$BX$31*[3]Invoerenduet!$C$1/100,4)</f>
        <v>0</v>
      </c>
      <c r="P227" s="289" t="str">
        <f>[3]Invoerenduet!$BY$31</f>
        <v/>
      </c>
    </row>
    <row r="228" spans="1:16" ht="18.95" customHeight="1" thickBot="1">
      <c r="A228" s="231">
        <f>[3]Invoerenduet!$I$31</f>
        <v>0</v>
      </c>
      <c r="B228" s="231" t="str">
        <f>[3]Invoerenduet!$G$31</f>
        <v/>
      </c>
      <c r="C228" s="231">
        <f>[3]Invoerenduet!$H$31</f>
        <v>0</v>
      </c>
      <c r="D228" s="120">
        <v>0.4</v>
      </c>
      <c r="E228" s="233">
        <f>[3]Invoerenduet!$AO$31</f>
        <v>0</v>
      </c>
      <c r="F228" s="233">
        <f>[3]Invoerenduet!$AP$31</f>
        <v>0</v>
      </c>
      <c r="G228" s="233">
        <f>[3]Invoerenduet!$AQ$31</f>
        <v>0</v>
      </c>
      <c r="H228" s="290">
        <f>[3]Invoerenduet!$AR$31</f>
        <v>0</v>
      </c>
      <c r="I228" s="290">
        <f>[3]Invoerenduet!$AS$31</f>
        <v>0</v>
      </c>
      <c r="J228" s="291">
        <f>[3]Invoerenduet!$AU$31</f>
        <v>0</v>
      </c>
      <c r="K228" s="292" t="s">
        <v>112</v>
      </c>
      <c r="L228" s="293" t="s">
        <v>161</v>
      </c>
      <c r="M228" s="294">
        <f>[3]Invoerenduet!$C$3</f>
        <v>0</v>
      </c>
      <c r="N228" s="295" t="s">
        <v>149</v>
      </c>
      <c r="O228" s="296">
        <f>ROUND([3]Invoerenduet!$S$31*[3]Invoerenduet!$C$3/100,4)</f>
        <v>0</v>
      </c>
      <c r="P228" s="260" t="str">
        <f>[3]Invoerenduet!$T$31</f>
        <v/>
      </c>
    </row>
    <row r="229" spans="1:16" ht="18.95" customHeight="1">
      <c r="A229" s="231">
        <f>[3]Invoerenduet!$L$31</f>
        <v>0</v>
      </c>
      <c r="B229" s="231" t="str">
        <f>[3]Invoerenduet!$J$31</f>
        <v/>
      </c>
      <c r="C229" s="231">
        <f>[3]Invoerenduet!$K$31</f>
        <v>0</v>
      </c>
      <c r="D229" s="120">
        <v>0.3</v>
      </c>
      <c r="E229" s="233">
        <f>[3]Invoerenduet!$BB$31</f>
        <v>0</v>
      </c>
      <c r="F229" s="233">
        <f>[3]Invoerenduet!$BC$31</f>
        <v>0</v>
      </c>
      <c r="G229" s="233">
        <f>[3]Invoerenduet!$BD$31</f>
        <v>0</v>
      </c>
      <c r="H229" s="290">
        <f>[3]Invoerenduet!$BE$31</f>
        <v>0</v>
      </c>
      <c r="I229" s="290">
        <f>[3]Invoerenduet!$BF$31</f>
        <v>0</v>
      </c>
      <c r="J229" s="291">
        <f>[3]Invoerenduet!$BH$31</f>
        <v>0</v>
      </c>
      <c r="K229" s="292" t="s">
        <v>113</v>
      </c>
    </row>
    <row r="230" spans="1:16" ht="18.75" customHeight="1">
      <c r="A230" s="231">
        <f>[3]Invoerenduet!$O$31</f>
        <v>0</v>
      </c>
      <c r="B230" s="231" t="str">
        <f>[3]Invoerenduet!$M$31</f>
        <v/>
      </c>
      <c r="C230" s="231">
        <f>[3]Invoerenduet!$N$31</f>
        <v>0</v>
      </c>
      <c r="F230" s="297"/>
      <c r="G230" s="297"/>
      <c r="H230" s="298"/>
      <c r="I230" s="298"/>
      <c r="J230" s="299">
        <f>SUM(J227:J229)</f>
        <v>0</v>
      </c>
    </row>
    <row r="231" spans="1:16" ht="18.95" customHeight="1" thickBot="1">
      <c r="A231" s="231"/>
      <c r="B231" s="231"/>
      <c r="C231" s="231"/>
      <c r="F231" s="231"/>
      <c r="G231" s="231"/>
      <c r="H231" s="237"/>
      <c r="I231" s="238" t="s">
        <v>104</v>
      </c>
      <c r="J231" s="300">
        <f>[3]Invoerenduet!$BK$31</f>
        <v>0</v>
      </c>
      <c r="K231" s="301" t="s">
        <v>105</v>
      </c>
    </row>
    <row r="232" spans="1:16" ht="18.95" customHeight="1" thickTop="1" thickBot="1">
      <c r="A232" s="231"/>
      <c r="B232" s="231" t="s">
        <v>27</v>
      </c>
      <c r="C232" s="231">
        <f>[3]Invoerenduet!$E$31</f>
        <v>0</v>
      </c>
      <c r="F232" s="231"/>
      <c r="G232" s="231"/>
      <c r="H232" s="237"/>
      <c r="I232" s="238" t="s">
        <v>125</v>
      </c>
      <c r="J232" s="220">
        <f>[3]Invoerenduet!$BL$31</f>
        <v>0</v>
      </c>
      <c r="L232" s="93" t="s">
        <v>162</v>
      </c>
      <c r="M232" s="93">
        <f>[3]Invoerenduet!$C$2</f>
        <v>100</v>
      </c>
      <c r="N232" s="255" t="s">
        <v>149</v>
      </c>
      <c r="O232" s="276">
        <f>[3]Invoerenduet!$BN$31</f>
        <v>0</v>
      </c>
      <c r="P232" s="260" t="str">
        <f>[3]Invoerenduet!$V$31</f>
        <v/>
      </c>
    </row>
    <row r="233" spans="1:16" ht="18.95" customHeight="1" thickTop="1">
      <c r="A233" s="231"/>
      <c r="B233" s="231" t="s">
        <v>120</v>
      </c>
      <c r="C233" s="231">
        <f>[3]Invoerenduet!$F$31</f>
        <v>0</v>
      </c>
      <c r="F233" s="231"/>
      <c r="G233" s="231"/>
      <c r="H233" s="230"/>
      <c r="J233" s="220"/>
      <c r="L233" s="237" t="s">
        <v>109</v>
      </c>
      <c r="N233" s="93"/>
      <c r="O233" s="262">
        <f>[3]Invoerenduet!$C$31</f>
        <v>0</v>
      </c>
      <c r="P233" s="302"/>
    </row>
    <row r="234" spans="1:16" ht="18.95" customHeight="1" thickBot="1">
      <c r="A234" s="231"/>
      <c r="B234" s="231"/>
      <c r="C234" s="231"/>
      <c r="F234" s="231"/>
      <c r="G234" s="231"/>
      <c r="H234" s="237"/>
      <c r="I234" s="237"/>
      <c r="J234" s="220"/>
    </row>
    <row r="235" spans="1:16" ht="18.95" customHeight="1">
      <c r="A235" s="230">
        <f>[3]Invoerenduet!$B$32</f>
        <v>15</v>
      </c>
      <c r="B235" s="303" t="str">
        <f>[3]Invoerenduet!$D$32</f>
        <v/>
      </c>
      <c r="C235" s="280" t="str">
        <f>[3]Invoerenduet!$Q$32</f>
        <v/>
      </c>
      <c r="D235" s="120">
        <v>0.3</v>
      </c>
      <c r="E235" s="239">
        <f>[3]Invoerenduet!$AB$32</f>
        <v>0</v>
      </c>
      <c r="F235" s="239">
        <f>[3]Invoerenduet!$AC$32</f>
        <v>0</v>
      </c>
      <c r="G235" s="239">
        <f>[3]Invoerenduet!$AD$32</f>
        <v>0</v>
      </c>
      <c r="H235" s="304">
        <f>[3]Invoerenduet!$AE$32</f>
        <v>0</v>
      </c>
      <c r="I235" s="304">
        <f>[3]Invoerenduet!$AF$32</f>
        <v>0</v>
      </c>
      <c r="J235" s="291">
        <f>[3]Invoerenduet!$AH$32</f>
        <v>0</v>
      </c>
      <c r="K235" s="292" t="s">
        <v>111</v>
      </c>
      <c r="L235" s="305" t="s">
        <v>160</v>
      </c>
      <c r="M235" s="306">
        <f>[3]Invoerenduet!$C$1</f>
        <v>100</v>
      </c>
      <c r="N235" s="307" t="s">
        <v>149</v>
      </c>
      <c r="O235" s="308">
        <f>ROUND([3]Invoerenduet!$BX$32*[3]Invoerenduet!$C$1/100,4)</f>
        <v>0</v>
      </c>
      <c r="P235" s="289" t="str">
        <f>[3]Invoerenduet!$BY$32</f>
        <v/>
      </c>
    </row>
    <row r="236" spans="1:16" ht="18.95" customHeight="1" thickBot="1">
      <c r="A236" s="231">
        <f>[3]Invoerenduet!$I$32</f>
        <v>0</v>
      </c>
      <c r="B236" s="231" t="str">
        <f>[3]Invoerenduet!$G$32</f>
        <v/>
      </c>
      <c r="C236" s="231">
        <f>[3]Invoerenduet!$H$32</f>
        <v>0</v>
      </c>
      <c r="D236" s="120">
        <v>0.4</v>
      </c>
      <c r="E236" s="233">
        <f>[3]Invoerenduet!$AO$32</f>
        <v>0</v>
      </c>
      <c r="F236" s="233">
        <f>[3]Invoerenduet!$AP$32</f>
        <v>0</v>
      </c>
      <c r="G236" s="233">
        <f>[3]Invoerenduet!$AQ$32</f>
        <v>0</v>
      </c>
      <c r="H236" s="290">
        <f>[3]Invoerenduet!$AR$32</f>
        <v>0</v>
      </c>
      <c r="I236" s="290">
        <f>[3]Invoerenduet!$AS$32</f>
        <v>0</v>
      </c>
      <c r="J236" s="291">
        <f>[3]Invoerenduet!$AU$32</f>
        <v>0</v>
      </c>
      <c r="K236" s="292" t="s">
        <v>112</v>
      </c>
      <c r="L236" s="293" t="s">
        <v>161</v>
      </c>
      <c r="M236" s="294">
        <f>[3]Invoerenduet!$C$3</f>
        <v>0</v>
      </c>
      <c r="N236" s="295" t="s">
        <v>149</v>
      </c>
      <c r="O236" s="296">
        <f>ROUND([3]Invoerenduet!$S$32*[3]Invoerenduet!$C$3/100,4)</f>
        <v>0</v>
      </c>
      <c r="P236" s="260" t="str">
        <f>[3]Invoerenduet!$T$32</f>
        <v/>
      </c>
    </row>
    <row r="237" spans="1:16" ht="18.95" customHeight="1">
      <c r="A237" s="231">
        <f>[3]Invoerenduet!$L$32</f>
        <v>0</v>
      </c>
      <c r="B237" s="231" t="str">
        <f>[3]Invoerenduet!$J$32</f>
        <v/>
      </c>
      <c r="C237" s="231">
        <f>[3]Invoerenduet!$K$32</f>
        <v>0</v>
      </c>
      <c r="D237" s="120">
        <v>0.3</v>
      </c>
      <c r="E237" s="233">
        <f>[3]Invoerenduet!$BB$32</f>
        <v>0</v>
      </c>
      <c r="F237" s="233">
        <f>[3]Invoerenduet!$BC$32</f>
        <v>0</v>
      </c>
      <c r="G237" s="233">
        <f>[3]Invoerenduet!$BD$32</f>
        <v>0</v>
      </c>
      <c r="H237" s="290">
        <f>[3]Invoerenduet!$BE$32</f>
        <v>0</v>
      </c>
      <c r="I237" s="290">
        <f>[3]Invoerenduet!$BF$32</f>
        <v>0</v>
      </c>
      <c r="J237" s="291">
        <f>[3]Invoerenduet!$BH$32</f>
        <v>0</v>
      </c>
      <c r="K237" s="292" t="s">
        <v>113</v>
      </c>
    </row>
    <row r="238" spans="1:16" ht="18.75" customHeight="1">
      <c r="A238" s="231">
        <f>[3]Invoerenduet!$O$32</f>
        <v>0</v>
      </c>
      <c r="B238" s="231" t="str">
        <f>[3]Invoerenduet!$M$32</f>
        <v/>
      </c>
      <c r="C238" s="231">
        <f>[3]Invoerenduet!$N$32</f>
        <v>0</v>
      </c>
      <c r="F238" s="297"/>
      <c r="G238" s="297"/>
      <c r="H238" s="298"/>
      <c r="I238" s="298"/>
      <c r="J238" s="299">
        <f>SUM(J235:J237)</f>
        <v>0</v>
      </c>
    </row>
    <row r="239" spans="1:16" ht="18.95" customHeight="1" thickBot="1">
      <c r="A239" s="231"/>
      <c r="B239" s="231"/>
      <c r="C239" s="231"/>
      <c r="F239" s="231"/>
      <c r="G239" s="231"/>
      <c r="H239" s="237"/>
      <c r="I239" s="238" t="s">
        <v>104</v>
      </c>
      <c r="J239" s="300">
        <f>[3]Invoerenduet!$BK$32</f>
        <v>0</v>
      </c>
      <c r="K239" s="301" t="s">
        <v>105</v>
      </c>
    </row>
    <row r="240" spans="1:16" ht="18.95" customHeight="1" thickTop="1" thickBot="1">
      <c r="A240" s="231"/>
      <c r="B240" s="231" t="s">
        <v>27</v>
      </c>
      <c r="C240" s="231">
        <f>[3]Invoerenduet!$E$32</f>
        <v>0</v>
      </c>
      <c r="F240" s="231"/>
      <c r="G240" s="231"/>
      <c r="H240" s="237"/>
      <c r="I240" s="238" t="s">
        <v>125</v>
      </c>
      <c r="J240" s="220">
        <f>[3]Invoerenduet!$BL$32</f>
        <v>0</v>
      </c>
      <c r="L240" s="93" t="s">
        <v>162</v>
      </c>
      <c r="M240" s="93">
        <f>[3]Invoerenduet!$C$2</f>
        <v>100</v>
      </c>
      <c r="N240" s="255" t="s">
        <v>149</v>
      </c>
      <c r="O240" s="276">
        <f>[3]Invoerenduet!$BN$32</f>
        <v>0</v>
      </c>
      <c r="P240" s="260" t="str">
        <f>[3]Invoerenduet!$V$32</f>
        <v/>
      </c>
    </row>
    <row r="241" spans="1:16" ht="18.95" customHeight="1" thickTop="1">
      <c r="A241" s="231"/>
      <c r="B241" s="231" t="s">
        <v>120</v>
      </c>
      <c r="C241" s="231">
        <f>[3]Invoerenduet!$F$32</f>
        <v>0</v>
      </c>
      <c r="F241" s="231"/>
      <c r="G241" s="231"/>
      <c r="H241" s="230"/>
      <c r="J241" s="220"/>
      <c r="L241" s="237" t="s">
        <v>109</v>
      </c>
      <c r="N241" s="93"/>
      <c r="O241" s="262">
        <f>[3]Invoerenduet!$C$32</f>
        <v>0</v>
      </c>
      <c r="P241" s="302"/>
    </row>
    <row r="242" spans="1:16" ht="18.95" customHeight="1" thickBot="1">
      <c r="A242" s="231"/>
      <c r="B242" s="231"/>
      <c r="C242" s="231"/>
      <c r="F242" s="231"/>
      <c r="G242" s="231"/>
      <c r="H242" s="237"/>
      <c r="I242" s="237"/>
      <c r="J242" s="220"/>
    </row>
    <row r="243" spans="1:16" ht="18.95" customHeight="1">
      <c r="A243" s="230">
        <f>[3]Invoerenduet!$B$33</f>
        <v>15</v>
      </c>
      <c r="B243" s="303" t="str">
        <f>[3]Invoerenduet!$D$33</f>
        <v/>
      </c>
      <c r="C243" s="280" t="str">
        <f>[3]Invoerenduet!$Q$33</f>
        <v/>
      </c>
      <c r="D243" s="120">
        <v>0.3</v>
      </c>
      <c r="E243" s="239">
        <f>[3]Invoerenduet!$AB$33</f>
        <v>0</v>
      </c>
      <c r="F243" s="239">
        <f>[3]Invoerenduet!$AC$33</f>
        <v>0</v>
      </c>
      <c r="G243" s="239">
        <f>[3]Invoerenduet!$AD$33</f>
        <v>0</v>
      </c>
      <c r="H243" s="304">
        <f>[3]Invoerenduet!$AE$33</f>
        <v>0</v>
      </c>
      <c r="I243" s="304">
        <f>[3]Invoerenduet!$AF$33</f>
        <v>0</v>
      </c>
      <c r="J243" s="291">
        <f>[3]Invoerenduet!$AH$33</f>
        <v>0</v>
      </c>
      <c r="K243" s="292" t="s">
        <v>111</v>
      </c>
      <c r="L243" s="305" t="s">
        <v>160</v>
      </c>
      <c r="M243" s="306">
        <f>[3]Invoerenduet!$C$1</f>
        <v>100</v>
      </c>
      <c r="N243" s="307" t="s">
        <v>149</v>
      </c>
      <c r="O243" s="308">
        <f>ROUND([3]Invoerenduet!$BX$33*[3]Invoerenduet!$C$1/100,4)</f>
        <v>0</v>
      </c>
      <c r="P243" s="289" t="str">
        <f>[3]Invoerenduet!$BY$33</f>
        <v/>
      </c>
    </row>
    <row r="244" spans="1:16" ht="18.95" customHeight="1" thickBot="1">
      <c r="A244" s="231">
        <f>[3]Invoerenduet!$I$33</f>
        <v>0</v>
      </c>
      <c r="B244" s="231" t="str">
        <f>[3]Invoerenduet!$G$33</f>
        <v/>
      </c>
      <c r="C244" s="231">
        <f>[3]Invoerenduet!$H$33</f>
        <v>0</v>
      </c>
      <c r="D244" s="120">
        <v>0.4</v>
      </c>
      <c r="E244" s="233">
        <f>[3]Invoerenduet!$AO$33</f>
        <v>0</v>
      </c>
      <c r="F244" s="233">
        <f>[3]Invoerenduet!$AP$33</f>
        <v>0</v>
      </c>
      <c r="G244" s="233">
        <f>[3]Invoerenduet!$AQ$33</f>
        <v>0</v>
      </c>
      <c r="H244" s="290">
        <f>[3]Invoerenduet!$AR$33</f>
        <v>0</v>
      </c>
      <c r="I244" s="290">
        <f>[3]Invoerenduet!$AS$33</f>
        <v>0</v>
      </c>
      <c r="J244" s="291">
        <f>[3]Invoerenduet!$AU$33</f>
        <v>0</v>
      </c>
      <c r="K244" s="292" t="s">
        <v>112</v>
      </c>
      <c r="L244" s="293" t="s">
        <v>161</v>
      </c>
      <c r="M244" s="294">
        <f>[3]Invoerenduet!$C$3</f>
        <v>0</v>
      </c>
      <c r="N244" s="295" t="s">
        <v>149</v>
      </c>
      <c r="O244" s="296">
        <f>ROUND([3]Invoerenduet!$S$33*[3]Invoerenduet!$C$3/100,4)</f>
        <v>0</v>
      </c>
      <c r="P244" s="260" t="str">
        <f>[3]Invoerenduet!$T$33</f>
        <v/>
      </c>
    </row>
    <row r="245" spans="1:16" ht="18.95" customHeight="1">
      <c r="A245" s="231">
        <f>[3]Invoerenduet!$L$33</f>
        <v>0</v>
      </c>
      <c r="B245" s="231" t="str">
        <f>[3]Invoerenduet!$J$33</f>
        <v/>
      </c>
      <c r="C245" s="231">
        <f>[3]Invoerenduet!$K$33</f>
        <v>0</v>
      </c>
      <c r="D245" s="120">
        <v>0.3</v>
      </c>
      <c r="E245" s="233">
        <f>[3]Invoerenduet!$BB$33</f>
        <v>0</v>
      </c>
      <c r="F245" s="233">
        <f>[3]Invoerenduet!$BC$33</f>
        <v>0</v>
      </c>
      <c r="G245" s="233">
        <f>[3]Invoerenduet!$BD$33</f>
        <v>0</v>
      </c>
      <c r="H245" s="290">
        <f>[3]Invoerenduet!$BE$33</f>
        <v>0</v>
      </c>
      <c r="I245" s="290">
        <f>[3]Invoerenduet!$BF$33</f>
        <v>0</v>
      </c>
      <c r="J245" s="291">
        <f>[3]Invoerenduet!$BH$33</f>
        <v>0</v>
      </c>
      <c r="K245" s="292" t="s">
        <v>113</v>
      </c>
    </row>
    <row r="246" spans="1:16" ht="18.75" customHeight="1">
      <c r="A246" s="231">
        <f>[3]Invoerenduet!$O$33</f>
        <v>0</v>
      </c>
      <c r="B246" s="231" t="str">
        <f>[3]Invoerenduet!$M$33</f>
        <v/>
      </c>
      <c r="C246" s="231">
        <f>[3]Invoerenduet!$N$33</f>
        <v>0</v>
      </c>
      <c r="F246" s="297"/>
      <c r="G246" s="297"/>
      <c r="H246" s="298"/>
      <c r="I246" s="298"/>
      <c r="J246" s="299">
        <f>SUM(J243:J245)</f>
        <v>0</v>
      </c>
    </row>
    <row r="247" spans="1:16" ht="18.95" customHeight="1" thickBot="1">
      <c r="A247" s="231"/>
      <c r="B247" s="231"/>
      <c r="C247" s="231"/>
      <c r="F247" s="231"/>
      <c r="G247" s="231"/>
      <c r="H247" s="237"/>
      <c r="I247" s="238" t="s">
        <v>104</v>
      </c>
      <c r="J247" s="300">
        <f>[3]Invoerenduet!$BK$33</f>
        <v>0</v>
      </c>
      <c r="K247" s="301" t="s">
        <v>105</v>
      </c>
    </row>
    <row r="248" spans="1:16" ht="18.95" customHeight="1" thickTop="1" thickBot="1">
      <c r="A248" s="231"/>
      <c r="B248" s="231" t="s">
        <v>27</v>
      </c>
      <c r="C248" s="231">
        <f>[3]Invoerenduet!$E$33</f>
        <v>0</v>
      </c>
      <c r="F248" s="231"/>
      <c r="G248" s="231"/>
      <c r="H248" s="237"/>
      <c r="I248" s="238" t="s">
        <v>125</v>
      </c>
      <c r="J248" s="220">
        <f>[3]Invoerenduet!$BL$33</f>
        <v>0</v>
      </c>
      <c r="L248" s="93" t="s">
        <v>162</v>
      </c>
      <c r="M248" s="93">
        <f>[3]Invoerenduet!$C$2</f>
        <v>100</v>
      </c>
      <c r="N248" s="255" t="s">
        <v>149</v>
      </c>
      <c r="O248" s="276">
        <f>[3]Invoerenduet!$BN$33</f>
        <v>0</v>
      </c>
      <c r="P248" s="260" t="str">
        <f>[3]Invoerenduet!$V$33</f>
        <v/>
      </c>
    </row>
    <row r="249" spans="1:16" ht="18.95" customHeight="1" thickTop="1">
      <c r="A249" s="231"/>
      <c r="B249" s="231" t="s">
        <v>120</v>
      </c>
      <c r="C249" s="231">
        <f>[3]Invoerenduet!$F$33</f>
        <v>0</v>
      </c>
      <c r="F249" s="231"/>
      <c r="G249" s="231"/>
      <c r="H249" s="230"/>
      <c r="J249" s="220"/>
      <c r="L249" s="237" t="s">
        <v>109</v>
      </c>
      <c r="N249" s="93"/>
      <c r="O249" s="262">
        <f>[3]Invoerenduet!$C$33</f>
        <v>0</v>
      </c>
      <c r="P249" s="302"/>
    </row>
    <row r="250" spans="1:16" ht="18.95" customHeight="1" thickBot="1">
      <c r="A250" s="231"/>
      <c r="B250" s="231"/>
      <c r="C250" s="231"/>
      <c r="F250" s="231"/>
      <c r="G250" s="231"/>
      <c r="H250" s="237"/>
      <c r="I250" s="237"/>
      <c r="J250" s="220"/>
    </row>
    <row r="251" spans="1:16" ht="18.95" customHeight="1">
      <c r="A251" s="230">
        <f>[3]Invoerenduet!$B$34</f>
        <v>15</v>
      </c>
      <c r="B251" s="303" t="str">
        <f>[3]Invoerenduet!$D$34</f>
        <v/>
      </c>
      <c r="C251" s="280" t="str">
        <f>[3]Invoerenduet!$Q$34</f>
        <v/>
      </c>
      <c r="D251" s="120">
        <v>0.3</v>
      </c>
      <c r="E251" s="239">
        <f>[3]Invoerenduet!$AB$34</f>
        <v>0</v>
      </c>
      <c r="F251" s="239">
        <f>[3]Invoerenduet!$AC$34</f>
        <v>0</v>
      </c>
      <c r="G251" s="239">
        <f>[3]Invoerenduet!$AD$34</f>
        <v>0</v>
      </c>
      <c r="H251" s="304">
        <f>[3]Invoerenduet!$AE$34</f>
        <v>0</v>
      </c>
      <c r="I251" s="304">
        <f>[3]Invoerenduet!$AF$34</f>
        <v>0</v>
      </c>
      <c r="J251" s="291">
        <f>[3]Invoerenduet!$AH$34</f>
        <v>0</v>
      </c>
      <c r="K251" s="292" t="s">
        <v>111</v>
      </c>
      <c r="L251" s="305" t="s">
        <v>160</v>
      </c>
      <c r="M251" s="306">
        <f>[3]Invoerenduet!$C$1</f>
        <v>100</v>
      </c>
      <c r="N251" s="307" t="s">
        <v>149</v>
      </c>
      <c r="O251" s="308">
        <f>ROUND([3]Invoerenduet!$BX$34*[3]Invoerenduet!$C$1/100,4)</f>
        <v>0</v>
      </c>
      <c r="P251" s="289" t="str">
        <f>[3]Invoerenduet!$BY$34</f>
        <v/>
      </c>
    </row>
    <row r="252" spans="1:16" ht="18.95" customHeight="1" thickBot="1">
      <c r="A252" s="231">
        <f>[3]Invoerenduet!$I$34</f>
        <v>0</v>
      </c>
      <c r="B252" s="231" t="str">
        <f>[3]Invoerenduet!$G$34</f>
        <v/>
      </c>
      <c r="C252" s="231">
        <f>[3]Invoerenduet!$H$34</f>
        <v>0</v>
      </c>
      <c r="D252" s="120">
        <v>0.4</v>
      </c>
      <c r="E252" s="233">
        <f>[3]Invoerenduet!$AO$34</f>
        <v>0</v>
      </c>
      <c r="F252" s="233">
        <f>[3]Invoerenduet!$AP$34</f>
        <v>0</v>
      </c>
      <c r="G252" s="233">
        <f>[3]Invoerenduet!$AQ$34</f>
        <v>0</v>
      </c>
      <c r="H252" s="290">
        <f>[3]Invoerenduet!$AR$34</f>
        <v>0</v>
      </c>
      <c r="I252" s="290">
        <f>[3]Invoerenduet!$AS$34</f>
        <v>0</v>
      </c>
      <c r="J252" s="291">
        <f>[3]Invoerenduet!$AU$34</f>
        <v>0</v>
      </c>
      <c r="K252" s="292" t="s">
        <v>112</v>
      </c>
      <c r="L252" s="293" t="s">
        <v>161</v>
      </c>
      <c r="M252" s="294">
        <f>[3]Invoerenduet!$C$3</f>
        <v>0</v>
      </c>
      <c r="N252" s="295" t="s">
        <v>149</v>
      </c>
      <c r="O252" s="296">
        <f>ROUND([3]Invoerenduet!$S$34*[3]Invoerenduet!$C$3/100,4)</f>
        <v>0</v>
      </c>
      <c r="P252" s="260" t="str">
        <f>[3]Invoerenduet!$T$34</f>
        <v/>
      </c>
    </row>
    <row r="253" spans="1:16" ht="18.95" customHeight="1">
      <c r="A253" s="231">
        <f>[3]Invoerenduet!$L$34</f>
        <v>0</v>
      </c>
      <c r="B253" s="231" t="str">
        <f>[3]Invoerenduet!$J$34</f>
        <v/>
      </c>
      <c r="C253" s="231">
        <f>[3]Invoerenduet!$K$34</f>
        <v>0</v>
      </c>
      <c r="D253" s="120">
        <v>0.3</v>
      </c>
      <c r="E253" s="233">
        <f>[3]Invoerenduet!$BB$34</f>
        <v>0</v>
      </c>
      <c r="F253" s="233">
        <f>[3]Invoerenduet!$BC$34</f>
        <v>0</v>
      </c>
      <c r="G253" s="233">
        <f>[3]Invoerenduet!$BD$34</f>
        <v>0</v>
      </c>
      <c r="H253" s="290">
        <f>[3]Invoerenduet!$BE$34</f>
        <v>0</v>
      </c>
      <c r="I253" s="290">
        <f>[3]Invoerenduet!$BF$34</f>
        <v>0</v>
      </c>
      <c r="J253" s="291">
        <f>[3]Invoerenduet!$BH$34</f>
        <v>0</v>
      </c>
      <c r="K253" s="292" t="s">
        <v>113</v>
      </c>
    </row>
    <row r="254" spans="1:16" ht="18.75" customHeight="1">
      <c r="A254" s="231">
        <f>[3]Invoerenduet!$O$34</f>
        <v>0</v>
      </c>
      <c r="B254" s="231" t="str">
        <f>[3]Invoerenduet!$M$34</f>
        <v/>
      </c>
      <c r="C254" s="231">
        <f>[3]Invoerenduet!$N$34</f>
        <v>0</v>
      </c>
      <c r="F254" s="297"/>
      <c r="G254" s="297"/>
      <c r="H254" s="298"/>
      <c r="I254" s="298"/>
      <c r="J254" s="299">
        <f>SUM(J251:J253)</f>
        <v>0</v>
      </c>
    </row>
    <row r="255" spans="1:16" ht="18.95" customHeight="1" thickBot="1">
      <c r="A255" s="231"/>
      <c r="B255" s="231"/>
      <c r="C255" s="231"/>
      <c r="F255" s="231"/>
      <c r="G255" s="231"/>
      <c r="H255" s="237"/>
      <c r="I255" s="238" t="s">
        <v>104</v>
      </c>
      <c r="J255" s="300">
        <f>[3]Invoerenduet!$BK$34</f>
        <v>0</v>
      </c>
      <c r="K255" s="301" t="s">
        <v>105</v>
      </c>
    </row>
    <row r="256" spans="1:16" ht="18.95" customHeight="1" thickTop="1" thickBot="1">
      <c r="A256" s="231"/>
      <c r="B256" s="231" t="s">
        <v>27</v>
      </c>
      <c r="C256" s="231">
        <f>[3]Invoerenduet!$E$34</f>
        <v>0</v>
      </c>
      <c r="F256" s="231"/>
      <c r="G256" s="231"/>
      <c r="H256" s="237"/>
      <c r="I256" s="238" t="s">
        <v>125</v>
      </c>
      <c r="J256" s="220">
        <f>[3]Invoerenduet!$BL$34</f>
        <v>0</v>
      </c>
      <c r="L256" s="93" t="s">
        <v>162</v>
      </c>
      <c r="M256" s="93">
        <f>[3]Invoerenduet!$C$2</f>
        <v>100</v>
      </c>
      <c r="N256" s="255" t="s">
        <v>149</v>
      </c>
      <c r="O256" s="276">
        <f>[3]Invoerenduet!$BN$34</f>
        <v>0</v>
      </c>
      <c r="P256" s="260" t="str">
        <f>[3]Invoerenduet!$V$34</f>
        <v/>
      </c>
    </row>
    <row r="257" spans="1:16" ht="18.95" customHeight="1" thickTop="1">
      <c r="A257" s="231"/>
      <c r="B257" s="231" t="s">
        <v>120</v>
      </c>
      <c r="C257" s="231">
        <f>[3]Invoerenduet!$F$34</f>
        <v>0</v>
      </c>
      <c r="F257" s="231"/>
      <c r="G257" s="231"/>
      <c r="H257" s="230"/>
      <c r="J257" s="220"/>
      <c r="L257" s="237" t="s">
        <v>109</v>
      </c>
      <c r="N257" s="93"/>
      <c r="O257" s="262">
        <f>[3]Invoerenduet!$C$34</f>
        <v>0</v>
      </c>
      <c r="P257" s="302"/>
    </row>
    <row r="258" spans="1:16" ht="18.95" customHeight="1">
      <c r="A258" s="231"/>
      <c r="B258" s="231"/>
      <c r="C258" s="231"/>
      <c r="F258" s="231"/>
      <c r="G258" s="231"/>
      <c r="H258" s="237"/>
      <c r="I258" s="237"/>
      <c r="J258" s="220"/>
    </row>
    <row r="259" spans="1:16" ht="20.100000000000001" customHeight="1"/>
    <row r="260" spans="1:16" ht="20.100000000000001" customHeight="1"/>
    <row r="261" spans="1:16" ht="20.100000000000001" customHeight="1"/>
    <row r="262" spans="1:16" ht="20.100000000000001" customHeight="1"/>
    <row r="263" spans="1:16" ht="20.100000000000001" customHeight="1"/>
    <row r="264" spans="1:16" ht="20.100000000000001" customHeight="1"/>
    <row r="265" spans="1:16" ht="20.100000000000001" customHeight="1"/>
    <row r="266" spans="1:16" ht="20.100000000000001" customHeight="1"/>
    <row r="267" spans="1:16" ht="20.100000000000001" customHeight="1"/>
    <row r="268" spans="1:16" ht="20.100000000000001" customHeight="1"/>
    <row r="269" spans="1:16" ht="20.100000000000001" customHeight="1"/>
    <row r="270" spans="1:16" ht="20.100000000000001" customHeight="1"/>
    <row r="271" spans="1:16" ht="20.100000000000001" customHeight="1"/>
    <row r="272" spans="1:16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</sheetData>
  <sheetProtection password="EC4E" sheet="1" objects="1" scenarios="1"/>
  <mergeCells count="5">
    <mergeCell ref="A1:G1"/>
    <mergeCell ref="J1:K1"/>
    <mergeCell ref="L1:N1"/>
    <mergeCell ref="J2:K2"/>
    <mergeCell ref="L2:N2"/>
  </mergeCells>
  <pageMargins left="0.23622047244094491" right="0.23622047244094491" top="0.74803149606299213" bottom="0.74803149606299213" header="0.31496062992125984" footer="0.31496062992125984"/>
  <pageSetup paperSize="9" scale="88" fitToHeight="0" orientation="portrait" horizontalDpi="300" verticalDpi="300" r:id="rId1"/>
  <headerFooter alignWithMargins="0">
    <oddFooter>&amp;L&amp;8&amp;P/&amp;N&amp;R&amp;8&amp;A</oddFooter>
  </headerFooter>
  <rowBreaks count="4" manualBreakCount="4">
    <brk id="50" max="14" man="1"/>
    <brk id="90" max="14" man="1"/>
    <brk id="130" max="14" man="1"/>
    <brk id="210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FD547-6E9E-4313-B68A-271162D0EF2A}">
  <sheetPr codeName="Blad43"/>
  <dimension ref="A1:R402"/>
  <sheetViews>
    <sheetView view="pageBreakPreview" zoomScaleNormal="75" zoomScaleSheetLayoutView="100" workbookViewId="0">
      <selection activeCell="I14" sqref="I14"/>
    </sheetView>
  </sheetViews>
  <sheetFormatPr defaultColWidth="9.140625" defaultRowHeight="12.75"/>
  <cols>
    <col min="1" max="1" width="6" style="210" customWidth="1"/>
    <col min="2" max="2" width="25.7109375" style="210" customWidth="1"/>
    <col min="3" max="3" width="12.42578125" style="242" customWidth="1"/>
    <col min="4" max="4" width="10.28515625" style="318" customWidth="1"/>
    <col min="5" max="5" width="5.140625" style="210" customWidth="1"/>
    <col min="6" max="6" width="6.140625" style="210" customWidth="1"/>
    <col min="7" max="7" width="5.7109375" style="210" customWidth="1"/>
    <col min="8" max="8" width="6" style="210" customWidth="1"/>
    <col min="9" max="10" width="5.7109375" style="210" customWidth="1"/>
    <col min="11" max="11" width="9.7109375" style="210" bestFit="1" customWidth="1"/>
    <col min="12" max="12" width="8.85546875" style="210" bestFit="1" customWidth="1"/>
    <col min="13" max="13" width="4.140625" style="210" customWidth="1"/>
    <col min="14" max="14" width="3.7109375" style="210" customWidth="1"/>
    <col min="15" max="15" width="7.85546875" style="210" customWidth="1"/>
    <col min="16" max="16" width="4.7109375" style="210" customWidth="1"/>
    <col min="17" max="17" width="2.85546875" style="210" customWidth="1"/>
    <col min="18" max="18" width="2" style="210" customWidth="1"/>
    <col min="19" max="16384" width="9.140625" style="210"/>
  </cols>
  <sheetData>
    <row r="1" spans="1:18">
      <c r="A1" s="346" t="str">
        <f>'[2]Startlijst Solo'!A1</f>
        <v>Interregio Uitvoering Senioren</v>
      </c>
      <c r="B1" s="347"/>
      <c r="C1" s="347"/>
      <c r="D1" s="347"/>
      <c r="E1" s="347"/>
      <c r="F1" s="347"/>
      <c r="G1" s="347"/>
      <c r="H1" s="347"/>
      <c r="I1" s="347"/>
      <c r="M1" s="348" t="s">
        <v>177</v>
      </c>
      <c r="N1" s="349"/>
      <c r="O1" s="350">
        <f>'[2]Startlijst Solo'!N1</f>
        <v>44933</v>
      </c>
      <c r="P1" s="347"/>
    </row>
    <row r="2" spans="1:18">
      <c r="A2" s="351" t="str">
        <f>'[2]Startlijst Solo'!A2</f>
        <v>Organisatie: KNZB ism Regio Midwest</v>
      </c>
      <c r="B2" s="351"/>
      <c r="C2" s="351" t="str">
        <f>'[2]Startlijst Solo'!D2</f>
        <v>Amsterdam, Sloterparkbad</v>
      </c>
      <c r="D2" s="351"/>
      <c r="E2" s="351"/>
      <c r="F2" s="351"/>
      <c r="G2" s="351"/>
      <c r="H2" s="351"/>
      <c r="I2" s="351"/>
      <c r="J2" s="351"/>
      <c r="K2" s="351"/>
      <c r="M2" s="352" t="s">
        <v>178</v>
      </c>
      <c r="N2" s="349"/>
      <c r="O2" s="353">
        <f>'[2]Startlijst Solo'!N2</f>
        <v>0.53125</v>
      </c>
      <c r="P2" s="354"/>
    </row>
    <row r="3" spans="1:18" ht="13.5" thickBot="1">
      <c r="A3" s="215" t="s">
        <v>179</v>
      </c>
      <c r="B3" s="215" t="str">
        <f>'[2]Startlijst TU ploeg'!B3</f>
        <v>Senioren</v>
      </c>
      <c r="C3" s="309"/>
      <c r="D3" s="212"/>
      <c r="E3" s="209"/>
      <c r="F3" s="209"/>
      <c r="G3" s="209"/>
      <c r="H3" s="209"/>
      <c r="I3" s="209"/>
      <c r="J3" s="209"/>
      <c r="K3" s="209"/>
      <c r="L3" s="209"/>
    </row>
    <row r="4" spans="1:18" ht="5.25" customHeight="1" thickTop="1">
      <c r="A4" s="216"/>
      <c r="B4" s="216"/>
      <c r="C4" s="310"/>
      <c r="D4" s="311"/>
      <c r="E4" s="217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</row>
    <row r="5" spans="1:18">
      <c r="B5" s="209" t="s">
        <v>180</v>
      </c>
      <c r="D5" s="312"/>
      <c r="E5" s="218"/>
    </row>
    <row r="6" spans="1:18">
      <c r="A6" s="210" t="s">
        <v>13</v>
      </c>
      <c r="B6" s="209"/>
      <c r="C6" s="313"/>
      <c r="D6" s="314"/>
      <c r="E6" s="219"/>
      <c r="F6" s="219"/>
      <c r="G6" s="219"/>
      <c r="H6" s="219"/>
      <c r="J6" s="220"/>
      <c r="N6" s="220"/>
    </row>
    <row r="7" spans="1:18" ht="13.15" customHeight="1">
      <c r="A7" s="210" t="s">
        <v>123</v>
      </c>
      <c r="B7" s="209"/>
      <c r="C7" s="313"/>
      <c r="D7" s="315"/>
      <c r="E7" s="93"/>
      <c r="F7" s="219"/>
      <c r="G7" s="219"/>
      <c r="H7" s="219"/>
      <c r="J7" s="220"/>
      <c r="N7" s="220"/>
    </row>
    <row r="8" spans="1:18" ht="13.15" customHeight="1">
      <c r="A8" s="210" t="s">
        <v>164</v>
      </c>
      <c r="B8" s="209"/>
      <c r="C8" s="313"/>
      <c r="D8" s="315"/>
      <c r="J8" s="220"/>
      <c r="N8" s="220"/>
    </row>
    <row r="9" spans="1:18">
      <c r="B9" s="209" t="s">
        <v>125</v>
      </c>
      <c r="C9" s="316"/>
      <c r="D9" s="212" t="s">
        <v>126</v>
      </c>
      <c r="J9" s="223" t="s">
        <v>103</v>
      </c>
      <c r="N9" s="220"/>
    </row>
    <row r="10" spans="1:18">
      <c r="A10" s="210">
        <v>1</v>
      </c>
      <c r="B10" s="219" t="s">
        <v>129</v>
      </c>
      <c r="C10" s="316">
        <v>1</v>
      </c>
      <c r="D10" s="314" t="s">
        <v>139</v>
      </c>
      <c r="E10" s="219"/>
      <c r="F10" s="219"/>
      <c r="G10" s="219"/>
      <c r="H10" s="219"/>
      <c r="I10" s="210">
        <v>1</v>
      </c>
      <c r="J10" s="224" t="s">
        <v>140</v>
      </c>
      <c r="K10" s="219"/>
      <c r="L10" s="219"/>
      <c r="M10" s="219"/>
      <c r="N10" s="224"/>
      <c r="O10" s="219"/>
    </row>
    <row r="11" spans="1:18">
      <c r="A11" s="210">
        <v>2</v>
      </c>
      <c r="B11" s="219" t="s">
        <v>131</v>
      </c>
      <c r="C11" s="316">
        <v>2</v>
      </c>
      <c r="D11" s="314" t="s">
        <v>181</v>
      </c>
      <c r="E11" s="219"/>
      <c r="F11" s="219"/>
      <c r="G11" s="219"/>
      <c r="H11" s="219"/>
      <c r="I11" s="210">
        <v>2</v>
      </c>
      <c r="J11" s="224" t="s">
        <v>165</v>
      </c>
      <c r="K11" s="219"/>
      <c r="L11" s="219"/>
      <c r="M11" s="219"/>
      <c r="N11" s="224"/>
      <c r="O11" s="219"/>
    </row>
    <row r="12" spans="1:18">
      <c r="A12" s="210">
        <v>3</v>
      </c>
      <c r="B12" s="219" t="s">
        <v>167</v>
      </c>
      <c r="C12" s="316">
        <v>3</v>
      </c>
      <c r="D12" s="314" t="s">
        <v>135</v>
      </c>
      <c r="E12" s="219"/>
      <c r="F12" s="219"/>
      <c r="G12" s="219"/>
      <c r="H12" s="219"/>
      <c r="I12" s="210">
        <v>3</v>
      </c>
      <c r="J12" s="224" t="s">
        <v>127</v>
      </c>
      <c r="K12" s="219"/>
      <c r="L12" s="219"/>
      <c r="M12" s="219"/>
      <c r="N12" s="224"/>
      <c r="O12" s="219"/>
    </row>
    <row r="13" spans="1:18">
      <c r="A13" s="210">
        <v>4</v>
      </c>
      <c r="B13" s="219" t="s">
        <v>132</v>
      </c>
      <c r="C13" s="316">
        <v>4</v>
      </c>
      <c r="D13" s="314" t="s">
        <v>182</v>
      </c>
      <c r="E13" s="219"/>
      <c r="F13" s="219"/>
      <c r="G13" s="219"/>
      <c r="H13" s="219"/>
      <c r="I13" s="210">
        <v>4</v>
      </c>
      <c r="J13" s="224" t="s">
        <v>134</v>
      </c>
      <c r="K13" s="219"/>
      <c r="L13" s="219"/>
      <c r="M13" s="219"/>
      <c r="N13" s="224"/>
      <c r="O13" s="219"/>
    </row>
    <row r="14" spans="1:18">
      <c r="A14" s="210">
        <v>5</v>
      </c>
      <c r="B14" s="219" t="s">
        <v>137</v>
      </c>
      <c r="C14" s="316">
        <v>5</v>
      </c>
      <c r="D14" s="314" t="s">
        <v>183</v>
      </c>
      <c r="E14" s="219"/>
      <c r="F14" s="219"/>
      <c r="G14" s="219"/>
      <c r="H14" s="219"/>
      <c r="I14" s="210">
        <v>5</v>
      </c>
      <c r="J14" s="224" t="s">
        <v>130</v>
      </c>
      <c r="K14" s="219"/>
      <c r="L14" s="219"/>
      <c r="M14" s="219"/>
      <c r="N14" s="224"/>
      <c r="O14" s="219"/>
    </row>
    <row r="15" spans="1:18">
      <c r="B15" s="209"/>
      <c r="D15" s="312"/>
      <c r="E15" s="218"/>
    </row>
    <row r="16" spans="1:18" ht="4.5" customHeight="1">
      <c r="D16" s="312"/>
      <c r="E16" s="218"/>
    </row>
    <row r="17" spans="1:18">
      <c r="A17" s="210" t="s">
        <v>184</v>
      </c>
      <c r="B17" s="225" t="s">
        <v>94</v>
      </c>
      <c r="C17" s="317" t="s">
        <v>96</v>
      </c>
    </row>
    <row r="18" spans="1:18" ht="26.25" thickBot="1">
      <c r="A18" s="226" t="s">
        <v>97</v>
      </c>
      <c r="B18" s="227" t="s">
        <v>98</v>
      </c>
      <c r="C18" s="319" t="s">
        <v>185</v>
      </c>
      <c r="D18" s="320"/>
      <c r="E18" s="226"/>
      <c r="F18" s="229">
        <v>1</v>
      </c>
      <c r="G18" s="229">
        <v>2</v>
      </c>
      <c r="H18" s="229">
        <v>3</v>
      </c>
      <c r="I18" s="229">
        <v>4</v>
      </c>
      <c r="J18" s="229">
        <v>5</v>
      </c>
      <c r="K18" s="229" t="s">
        <v>100</v>
      </c>
      <c r="L18" s="226"/>
      <c r="M18" s="226"/>
      <c r="N18" s="226"/>
      <c r="O18" s="226"/>
      <c r="P18" s="226"/>
      <c r="Q18" s="226"/>
      <c r="R18" s="226"/>
    </row>
    <row r="19" spans="1:18" ht="13.5" thickTop="1">
      <c r="A19" s="230">
        <f>[2]Invoerenploeg!$B$6</f>
        <v>1</v>
      </c>
      <c r="B19" s="231" t="str">
        <f>[2]Invoerenploeg!$D$6</f>
        <v>ACZ</v>
      </c>
      <c r="C19" s="321" t="str">
        <f>[2]Invoerenploeg!$E$6</f>
        <v>West</v>
      </c>
      <c r="D19" s="318" t="s">
        <v>101</v>
      </c>
      <c r="E19" s="232">
        <v>0.3</v>
      </c>
      <c r="F19" s="233">
        <f>[2]Invoerenploeg!$Q$6</f>
        <v>7.3</v>
      </c>
      <c r="G19" s="233">
        <f>[2]Invoerenploeg!$R$6</f>
        <v>8</v>
      </c>
      <c r="H19" s="233">
        <f>[2]Invoerenploeg!$S$6</f>
        <v>7.2</v>
      </c>
      <c r="I19" s="233">
        <f>[2]Invoerenploeg!$T$6</f>
        <v>7.6</v>
      </c>
      <c r="J19" s="233">
        <f>[2]Invoerenploeg!$U$6</f>
        <v>7.6</v>
      </c>
      <c r="K19" s="234">
        <f>[2]Invoerenploeg!$V$6</f>
        <v>22.500000000000004</v>
      </c>
      <c r="L19" s="235">
        <f>[2]Invoerenploeg!$W$6</f>
        <v>22.5</v>
      </c>
      <c r="M19" s="236" t="s">
        <v>142</v>
      </c>
    </row>
    <row r="20" spans="1:18">
      <c r="A20" s="231" t="str">
        <f>[2]Invoerenploeg!$CE$6</f>
        <v>x</v>
      </c>
      <c r="B20" s="231" t="str">
        <f>[2]Invoerenploeg!$CC$6</f>
        <v>Laura van Meel</v>
      </c>
      <c r="C20" s="238">
        <f>[2]Invoerenploeg!$CD$6</f>
        <v>200000790</v>
      </c>
      <c r="D20" s="318" t="s">
        <v>102</v>
      </c>
      <c r="E20" s="232">
        <v>0.3</v>
      </c>
      <c r="F20" s="239">
        <f>[2]Invoerenploeg!$AD$6</f>
        <v>7.2</v>
      </c>
      <c r="G20" s="239">
        <f>[2]Invoerenploeg!$AE$6</f>
        <v>7.6</v>
      </c>
      <c r="H20" s="239">
        <f>[2]Invoerenploeg!$AF$6</f>
        <v>7.4</v>
      </c>
      <c r="I20" s="239">
        <f>[2]Invoerenploeg!$AG$6</f>
        <v>7.3</v>
      </c>
      <c r="J20" s="239">
        <f>[2]Invoerenploeg!$AH$6</f>
        <v>7.8</v>
      </c>
      <c r="K20" s="240">
        <f>[2]Invoerenploeg!$AI$6</f>
        <v>22.300000000000004</v>
      </c>
      <c r="L20" s="235">
        <f>[2]Invoerenploeg!$AJ$6</f>
        <v>22.3</v>
      </c>
      <c r="M20" s="241" t="s">
        <v>142</v>
      </c>
    </row>
    <row r="21" spans="1:18">
      <c r="A21" s="231" t="str">
        <f>[2]Invoerenploeg!$CH$6</f>
        <v>x</v>
      </c>
      <c r="B21" s="231" t="str">
        <f>[2]Invoerenploeg!$CF$6</f>
        <v>Marleen Brandhorst</v>
      </c>
      <c r="C21" s="238">
        <f>[2]Invoerenploeg!$CG$6</f>
        <v>200003910</v>
      </c>
      <c r="D21" s="318" t="s">
        <v>143</v>
      </c>
      <c r="E21" s="243">
        <f>[2]Invoerenploeg!$BK$5</f>
        <v>2.2999999999999998</v>
      </c>
      <c r="F21" s="244">
        <f>[2]Invoerenploeg!$AL$6/10</f>
        <v>7.1</v>
      </c>
      <c r="G21" s="244">
        <f>[2]Invoerenploeg!$AQ$6/10</f>
        <v>7</v>
      </c>
      <c r="H21" s="244">
        <f>[2]Invoerenploeg!$AV$6/10</f>
        <v>7.4</v>
      </c>
      <c r="I21" s="244">
        <f>[2]Invoerenploeg!$BA$6/10</f>
        <v>6.8</v>
      </c>
      <c r="J21" s="244">
        <f>[2]Invoerenploeg!$BF$6/10</f>
        <v>7.3</v>
      </c>
      <c r="K21" s="245">
        <f>[2]Invoerenploeg!$BK$6</f>
        <v>16.406700000000001</v>
      </c>
      <c r="L21" s="235"/>
    </row>
    <row r="22" spans="1:18" ht="12.75" customHeight="1">
      <c r="A22" s="231" t="str">
        <f>[2]Invoerenploeg!$CK$6</f>
        <v>x</v>
      </c>
      <c r="B22" s="231" t="str">
        <f>[2]Invoerenploeg!$CI$6</f>
        <v>Kim Schallenberg</v>
      </c>
      <c r="C22" s="238">
        <f>[2]Invoerenploeg!$CJ$6</f>
        <v>200100454</v>
      </c>
      <c r="D22" s="318" t="s">
        <v>144</v>
      </c>
      <c r="E22" s="243">
        <f>[2]Invoerenploeg!$BL$5</f>
        <v>2.2999999999999998</v>
      </c>
      <c r="F22" s="244">
        <f>[2]Invoerenploeg!$AM$6/10</f>
        <v>7</v>
      </c>
      <c r="G22" s="244">
        <f>[2]Invoerenploeg!$AR$6/10</f>
        <v>7.2</v>
      </c>
      <c r="H22" s="244">
        <f>[2]Invoerenploeg!$AW$6/10</f>
        <v>7.1</v>
      </c>
      <c r="I22" s="244">
        <f>[2]Invoerenploeg!$BB$6/10</f>
        <v>7</v>
      </c>
      <c r="J22" s="244">
        <f>[2]Invoerenploeg!$BG$6/10</f>
        <v>6.9</v>
      </c>
      <c r="K22" s="245">
        <f>[2]Invoerenploeg!$BL$6</f>
        <v>16.1767</v>
      </c>
    </row>
    <row r="23" spans="1:18" ht="12.75" customHeight="1">
      <c r="A23" s="231" t="str">
        <f>[2]Invoerenploeg!$CN$6</f>
        <v>x</v>
      </c>
      <c r="B23" s="231" t="str">
        <f>[2]Invoerenploeg!$CL$6</f>
        <v>Manolya Yapar</v>
      </c>
      <c r="C23" s="238">
        <f>[2]Invoerenploeg!$CM$6</f>
        <v>200101304</v>
      </c>
      <c r="D23" s="318" t="s">
        <v>169</v>
      </c>
      <c r="E23" s="243">
        <f>[2]Invoerenploeg!$BM$5</f>
        <v>2.2999999999999998</v>
      </c>
      <c r="F23" s="244">
        <f>[2]Invoerenploeg!$AN$6/10</f>
        <v>6.9</v>
      </c>
      <c r="G23" s="244">
        <f>[2]Invoerenploeg!$AS$6/10</f>
        <v>7.1</v>
      </c>
      <c r="H23" s="244">
        <f>[2]Invoerenploeg!$AX$6/10</f>
        <v>7.2</v>
      </c>
      <c r="I23" s="244">
        <f>[2]Invoerenploeg!$BC$6/10</f>
        <v>7.1</v>
      </c>
      <c r="J23" s="244">
        <f>[2]Invoerenploeg!$BH$6/10</f>
        <v>7</v>
      </c>
      <c r="K23" s="245">
        <f>[2]Invoerenploeg!$BM$6</f>
        <v>16.253299999999999</v>
      </c>
      <c r="L23" s="235"/>
    </row>
    <row r="24" spans="1:18" ht="12.75" customHeight="1">
      <c r="A24" s="231" t="str">
        <f>[2]Invoerenploeg!$CQ$6</f>
        <v>x</v>
      </c>
      <c r="B24" s="231" t="str">
        <f>[2]Invoerenploeg!$CO$6</f>
        <v>Floor Schallenberg</v>
      </c>
      <c r="C24" s="238">
        <f>[2]Invoerenploeg!$CP$6</f>
        <v>200400018</v>
      </c>
      <c r="D24" s="318" t="s">
        <v>186</v>
      </c>
      <c r="E24" s="243">
        <f>[2]Invoerenploeg!$BN$5</f>
        <v>2.9</v>
      </c>
      <c r="F24" s="244">
        <f>[2]Invoerenploeg!$AO$6/10</f>
        <v>7.3</v>
      </c>
      <c r="G24" s="244">
        <f>[2]Invoerenploeg!$AT$6/10</f>
        <v>6.8</v>
      </c>
      <c r="H24" s="244">
        <f>[2]Invoerenploeg!$AY$6/10</f>
        <v>7.1</v>
      </c>
      <c r="I24" s="244">
        <f>[2]Invoerenploeg!$BD$6/10</f>
        <v>7.1</v>
      </c>
      <c r="J24" s="244">
        <f>[2]Invoerenploeg!$BI$6/10</f>
        <v>7.1</v>
      </c>
      <c r="K24" s="245">
        <f>[2]Invoerenploeg!$BN$6</f>
        <v>20.59</v>
      </c>
      <c r="L24" s="235"/>
    </row>
    <row r="25" spans="1:18" ht="12.75" customHeight="1">
      <c r="A25" s="231" t="str">
        <f>[2]Invoerenploeg!$CT$6</f>
        <v>x</v>
      </c>
      <c r="B25" s="231" t="str">
        <f>[2]Invoerenploeg!$CR$6</f>
        <v>Maria Lorenzini</v>
      </c>
      <c r="C25" s="238">
        <f>[2]Invoerenploeg!$CS$6</f>
        <v>200301290</v>
      </c>
      <c r="D25" s="318" t="s">
        <v>147</v>
      </c>
      <c r="E25" s="243">
        <f>[2]Invoerenploeg!$BO$5</f>
        <v>2.1</v>
      </c>
      <c r="F25" s="246">
        <f>[2]Invoerenploeg!$AP$6/10</f>
        <v>7.2</v>
      </c>
      <c r="G25" s="246">
        <f>[2]Invoerenploeg!$AU$6/10</f>
        <v>7.2</v>
      </c>
      <c r="H25" s="246">
        <f>[2]Invoerenploeg!$AZ$6/10</f>
        <v>7.2</v>
      </c>
      <c r="I25" s="246">
        <f>[2]Invoerenploeg!$BE$6/10</f>
        <v>7.8</v>
      </c>
      <c r="J25" s="246">
        <f>[2]Invoerenploeg!$BJ$6/10</f>
        <v>7</v>
      </c>
      <c r="K25" s="247">
        <f>[2]Invoerenploeg!$BO$6</f>
        <v>15.12</v>
      </c>
      <c r="L25" s="235"/>
      <c r="M25" s="236"/>
    </row>
    <row r="26" spans="1:18" ht="12.75" customHeight="1">
      <c r="A26" s="231" t="str">
        <f>[2]Invoerenploeg!$CW$6</f>
        <v>x</v>
      </c>
      <c r="B26" s="231" t="str">
        <f>[2]Invoerenploeg!$CU$6</f>
        <v>Merel Leuring</v>
      </c>
      <c r="C26" s="238">
        <f>[2]Invoerenploeg!$CV$6</f>
        <v>200401204</v>
      </c>
      <c r="E26" s="232">
        <v>0.4</v>
      </c>
      <c r="J26" s="248"/>
      <c r="K26" s="249">
        <f>SUM(K21:K25)</f>
        <v>84.546700000000001</v>
      </c>
      <c r="L26" s="235">
        <f>[2]Invoerenploeg!$BR$6</f>
        <v>28.419</v>
      </c>
      <c r="M26" s="236" t="s">
        <v>148</v>
      </c>
    </row>
    <row r="27" spans="1:18" ht="12.75" customHeight="1" thickBot="1">
      <c r="A27" s="231" t="str">
        <f>[2]Invoerenploeg!$CZ$6</f>
        <v>x</v>
      </c>
      <c r="B27" s="231" t="str">
        <f>[2]Invoerenploeg!$CX$6</f>
        <v>Dionne Sijben</v>
      </c>
      <c r="C27" s="238">
        <f>[2]Invoerenploeg!$CY$6</f>
        <v>200400952</v>
      </c>
      <c r="D27" s="231"/>
      <c r="E27" s="231"/>
      <c r="F27" s="250"/>
      <c r="G27" s="250"/>
      <c r="H27" s="250"/>
      <c r="I27" s="251"/>
      <c r="K27" s="252" t="s">
        <v>104</v>
      </c>
      <c r="L27" s="253">
        <f>-[2]Invoerenploeg!$BW$6</f>
        <v>0</v>
      </c>
      <c r="M27" s="236" t="s">
        <v>105</v>
      </c>
    </row>
    <row r="28" spans="1:18" ht="12.75" customHeight="1" thickTop="1">
      <c r="A28" s="231" t="str">
        <f>[2]Invoerenploeg!$DC$6</f>
        <v>res</v>
      </c>
      <c r="B28" s="231" t="str">
        <f>[2]Invoerenploeg!$DA$6</f>
        <v>Laura Sijben</v>
      </c>
      <c r="C28" s="238">
        <f>[2]Invoerenploeg!$DB$6</f>
        <v>200202900</v>
      </c>
      <c r="D28" s="231"/>
      <c r="E28" s="231"/>
      <c r="F28" s="250"/>
      <c r="G28" s="250"/>
      <c r="H28" s="250"/>
      <c r="I28" s="251"/>
      <c r="K28" s="252" t="s">
        <v>107</v>
      </c>
      <c r="L28" s="235">
        <f>L19+L20+L26+L27</f>
        <v>73.218999999999994</v>
      </c>
      <c r="M28" s="210">
        <f>[2]Invoerenploeg!$C$2</f>
        <v>100</v>
      </c>
      <c r="N28" s="255" t="s">
        <v>149</v>
      </c>
      <c r="O28" s="220">
        <f>[2]Invoerenploeg!$BX$6</f>
        <v>73.218999999999994</v>
      </c>
      <c r="Q28" s="254">
        <f>[2]Invoerenploeg!$BY$6</f>
        <v>1</v>
      </c>
    </row>
    <row r="29" spans="1:18" ht="12.75" customHeight="1" thickBot="1">
      <c r="A29" s="231">
        <f>[2]Invoerenploeg!$DF$6</f>
        <v>0</v>
      </c>
      <c r="B29" s="231">
        <f>[2]Invoerenploeg!$DD$6</f>
        <v>0</v>
      </c>
      <c r="C29" s="238">
        <f>[2]Invoerenploeg!$DE$6</f>
        <v>0</v>
      </c>
      <c r="D29" s="231" t="s">
        <v>27</v>
      </c>
      <c r="F29" s="231" t="str">
        <f>[2]Invoerenploeg!$DG$6</f>
        <v>Kung fu</v>
      </c>
      <c r="I29" s="251"/>
      <c r="K29" s="252" t="s">
        <v>150</v>
      </c>
      <c r="L29" s="235">
        <f>[2]Invoerenploeg!$H$6</f>
        <v>0</v>
      </c>
      <c r="M29" s="210">
        <f>[2]Invoerenploeg!$C$1</f>
        <v>0</v>
      </c>
      <c r="N29" s="255" t="s">
        <v>149</v>
      </c>
      <c r="O29" s="220">
        <f>[2]Invoerenploeg!$BZ$6</f>
        <v>0</v>
      </c>
      <c r="P29" s="236" t="s">
        <v>142</v>
      </c>
      <c r="Q29" s="210" t="str">
        <f>[2]Invoerenploeg!$I$6</f>
        <v/>
      </c>
    </row>
    <row r="30" spans="1:18" ht="12.75" customHeight="1" thickTop="1">
      <c r="A30" s="237"/>
      <c r="D30" s="231" t="s">
        <v>120</v>
      </c>
      <c r="F30" s="231" t="str">
        <f>[2]Invoerenploeg!$DH$6</f>
        <v>ACZ</v>
      </c>
      <c r="I30" s="251"/>
      <c r="M30" s="252" t="s">
        <v>109</v>
      </c>
      <c r="O30" s="256">
        <f>[2]Invoerenploeg!$C$6</f>
        <v>73.218999999999994</v>
      </c>
      <c r="P30" s="241" t="s">
        <v>142</v>
      </c>
    </row>
    <row r="31" spans="1:18" ht="18" customHeight="1">
      <c r="C31" s="238"/>
      <c r="F31" s="257"/>
      <c r="G31" s="257"/>
      <c r="H31" s="257"/>
      <c r="I31" s="257"/>
      <c r="J31" s="257"/>
      <c r="K31" s="257"/>
      <c r="L31" s="235"/>
      <c r="O31" s="220"/>
    </row>
    <row r="32" spans="1:18">
      <c r="A32" s="230">
        <f>[2]Invoerenploeg!$B$7</f>
        <v>2</v>
      </c>
      <c r="B32" s="231" t="str">
        <f>[2]Invoerenploeg!$D$7</f>
        <v>ZPCH</v>
      </c>
      <c r="C32" s="321" t="str">
        <f>[2]Invoerenploeg!$E$7</f>
        <v>MidWest</v>
      </c>
      <c r="D32" s="318" t="s">
        <v>101</v>
      </c>
      <c r="E32" s="232">
        <v>0.3</v>
      </c>
      <c r="F32" s="233">
        <f>[2]Invoerenploeg!$Q$7</f>
        <v>6.9</v>
      </c>
      <c r="G32" s="233">
        <f>[2]Invoerenploeg!$R$7</f>
        <v>6.8</v>
      </c>
      <c r="H32" s="233">
        <f>[2]Invoerenploeg!$S$7</f>
        <v>7.5</v>
      </c>
      <c r="I32" s="233">
        <f>[2]Invoerenploeg!$T$7</f>
        <v>6.9</v>
      </c>
      <c r="J32" s="233">
        <f>[2]Invoerenploeg!$U$7</f>
        <v>7</v>
      </c>
      <c r="K32" s="234">
        <f>[2]Invoerenploeg!$V$7</f>
        <v>20.8</v>
      </c>
      <c r="L32" s="235">
        <f>[2]Invoerenploeg!$W$7</f>
        <v>20.8</v>
      </c>
      <c r="M32" s="236" t="s">
        <v>142</v>
      </c>
    </row>
    <row r="33" spans="1:17">
      <c r="A33" s="231" t="str">
        <f>[2]Invoerenploeg!$CE$7</f>
        <v>x</v>
      </c>
      <c r="B33" s="231" t="str">
        <f>[2]Invoerenploeg!$CC$7</f>
        <v>Noortje Reijnen</v>
      </c>
      <c r="C33" s="238">
        <f>[2]Invoerenploeg!$CD$7</f>
        <v>200400354</v>
      </c>
      <c r="D33" s="318" t="s">
        <v>102</v>
      </c>
      <c r="E33" s="232">
        <v>0.3</v>
      </c>
      <c r="F33" s="239">
        <f>[2]Invoerenploeg!$AD$7</f>
        <v>6.6</v>
      </c>
      <c r="G33" s="239">
        <f>[2]Invoerenploeg!$AE$7</f>
        <v>6.8</v>
      </c>
      <c r="H33" s="239">
        <f>[2]Invoerenploeg!$AF$7</f>
        <v>7.5</v>
      </c>
      <c r="I33" s="239">
        <f>[2]Invoerenploeg!$AG$7</f>
        <v>7</v>
      </c>
      <c r="J33" s="239">
        <f>[2]Invoerenploeg!$AH$7</f>
        <v>6.7</v>
      </c>
      <c r="K33" s="240">
        <f>[2]Invoerenploeg!$AI$7</f>
        <v>20.5</v>
      </c>
      <c r="L33" s="235">
        <f>[2]Invoerenploeg!$AJ$7</f>
        <v>20.5</v>
      </c>
      <c r="M33" s="241" t="s">
        <v>142</v>
      </c>
    </row>
    <row r="34" spans="1:17">
      <c r="A34" s="231" t="str">
        <f>[2]Invoerenploeg!$CH$7</f>
        <v>x</v>
      </c>
      <c r="B34" s="231" t="str">
        <f>[2]Invoerenploeg!$CF$7</f>
        <v>Gioia Captijn</v>
      </c>
      <c r="C34" s="238">
        <f>[2]Invoerenploeg!$CG$7</f>
        <v>200203806</v>
      </c>
      <c r="D34" s="318" t="s">
        <v>143</v>
      </c>
      <c r="E34" s="243">
        <f>[2]Invoerenploeg!$BK$5</f>
        <v>2.2999999999999998</v>
      </c>
      <c r="F34" s="244">
        <f>[2]Invoerenploeg!$AL$7/10</f>
        <v>6.6</v>
      </c>
      <c r="G34" s="244">
        <f>[2]Invoerenploeg!$AQ$7/10</f>
        <v>6.7</v>
      </c>
      <c r="H34" s="244">
        <f>[2]Invoerenploeg!$AV$7/10</f>
        <v>6.8</v>
      </c>
      <c r="I34" s="244">
        <f>[2]Invoerenploeg!$BA$7/10</f>
        <v>6.5</v>
      </c>
      <c r="J34" s="244">
        <f>[2]Invoerenploeg!$BF$7/10</f>
        <v>6.6</v>
      </c>
      <c r="K34" s="245">
        <f>[2]Invoerenploeg!$BK$7</f>
        <v>15.2567</v>
      </c>
      <c r="L34" s="235"/>
    </row>
    <row r="35" spans="1:17" ht="12.75" customHeight="1">
      <c r="A35" s="231" t="str">
        <f>[2]Invoerenploeg!$CK$7</f>
        <v>x</v>
      </c>
      <c r="B35" s="231" t="str">
        <f>[2]Invoerenploeg!$CI$7</f>
        <v>Merit Braakhuis</v>
      </c>
      <c r="C35" s="238">
        <f>[2]Invoerenploeg!$CJ$7</f>
        <v>200201212</v>
      </c>
      <c r="D35" s="318" t="s">
        <v>144</v>
      </c>
      <c r="E35" s="243">
        <f>[2]Invoerenploeg!$BL$5</f>
        <v>2.2999999999999998</v>
      </c>
      <c r="F35" s="244">
        <f>[2]Invoerenploeg!$AM$7/10</f>
        <v>6.4</v>
      </c>
      <c r="G35" s="244">
        <f>[2]Invoerenploeg!$AR$7/10</f>
        <v>6.9</v>
      </c>
      <c r="H35" s="244">
        <f>[2]Invoerenploeg!$AW$7/10</f>
        <v>7</v>
      </c>
      <c r="I35" s="244">
        <f>[2]Invoerenploeg!$BB$7/10</f>
        <v>6.3</v>
      </c>
      <c r="J35" s="244">
        <f>[2]Invoerenploeg!$BG$7/10</f>
        <v>6.8</v>
      </c>
      <c r="K35" s="245">
        <f>[2]Invoerenploeg!$BL$7</f>
        <v>15.41</v>
      </c>
    </row>
    <row r="36" spans="1:17" ht="12.75" customHeight="1">
      <c r="A36" s="231" t="str">
        <f>[2]Invoerenploeg!$CN$7</f>
        <v>x</v>
      </c>
      <c r="B36" s="231" t="str">
        <f>[2]Invoerenploeg!$CL$7</f>
        <v>Ilse de Heij</v>
      </c>
      <c r="C36" s="238">
        <f>[2]Invoerenploeg!$CM$7</f>
        <v>200402252</v>
      </c>
      <c r="D36" s="318" t="s">
        <v>169</v>
      </c>
      <c r="E36" s="243">
        <f>[2]Invoerenploeg!$BM$5</f>
        <v>2.2999999999999998</v>
      </c>
      <c r="F36" s="244">
        <f>[2]Invoerenploeg!$AN$7/10</f>
        <v>6.5</v>
      </c>
      <c r="G36" s="244">
        <f>[2]Invoerenploeg!$AS$7/10</f>
        <v>7</v>
      </c>
      <c r="H36" s="244">
        <f>[2]Invoerenploeg!$AX$7/10</f>
        <v>6.6</v>
      </c>
      <c r="I36" s="244">
        <f>[2]Invoerenploeg!$BC$7/10</f>
        <v>6.5</v>
      </c>
      <c r="J36" s="244">
        <f>[2]Invoerenploeg!$BH$7/10</f>
        <v>6.7</v>
      </c>
      <c r="K36" s="245">
        <f>[2]Invoerenploeg!$BM$7</f>
        <v>15.18</v>
      </c>
      <c r="L36" s="235"/>
    </row>
    <row r="37" spans="1:17" ht="12.75" customHeight="1">
      <c r="A37" s="231" t="str">
        <f>[2]Invoerenploeg!$CQ$7</f>
        <v>x</v>
      </c>
      <c r="B37" s="231" t="str">
        <f>[2]Invoerenploeg!$CO$7</f>
        <v>Kim Deiman</v>
      </c>
      <c r="C37" s="238">
        <f>[2]Invoerenploeg!$CP$7</f>
        <v>199500480</v>
      </c>
      <c r="D37" s="318" t="s">
        <v>186</v>
      </c>
      <c r="E37" s="243">
        <f>[2]Invoerenploeg!$BN$5</f>
        <v>2.9</v>
      </c>
      <c r="F37" s="244">
        <f>[2]Invoerenploeg!$AO$7/10</f>
        <v>6.7</v>
      </c>
      <c r="G37" s="244">
        <f>[2]Invoerenploeg!$AT$7/10</f>
        <v>6.9</v>
      </c>
      <c r="H37" s="244">
        <f>[2]Invoerenploeg!$AY$7/10</f>
        <v>7.1</v>
      </c>
      <c r="I37" s="244">
        <f>[2]Invoerenploeg!$BD$7/10</f>
        <v>6.2</v>
      </c>
      <c r="J37" s="244">
        <f>[2]Invoerenploeg!$BI$7/10</f>
        <v>6.9</v>
      </c>
      <c r="K37" s="245">
        <f>[2]Invoerenploeg!$BN$7</f>
        <v>19.816700000000001</v>
      </c>
      <c r="L37" s="235"/>
    </row>
    <row r="38" spans="1:17" ht="12.75" customHeight="1">
      <c r="A38" s="231" t="str">
        <f>[2]Invoerenploeg!$CT$7</f>
        <v>x</v>
      </c>
      <c r="B38" s="231" t="str">
        <f>[2]Invoerenploeg!$CR$7</f>
        <v>Marin Hokke</v>
      </c>
      <c r="C38" s="238">
        <f>[2]Invoerenploeg!$CS$7</f>
        <v>200403894</v>
      </c>
      <c r="D38" s="318" t="s">
        <v>147</v>
      </c>
      <c r="E38" s="243">
        <f>[2]Invoerenploeg!$BO$5</f>
        <v>2.1</v>
      </c>
      <c r="F38" s="246">
        <f>[2]Invoerenploeg!$AP$7/10</f>
        <v>6.6</v>
      </c>
      <c r="G38" s="246">
        <f>[2]Invoerenploeg!$AU$7/10</f>
        <v>6.8</v>
      </c>
      <c r="H38" s="246">
        <f>[2]Invoerenploeg!$AZ$7/10</f>
        <v>6.8</v>
      </c>
      <c r="I38" s="246">
        <f>[2]Invoerenploeg!$BE$7/10</f>
        <v>6.3</v>
      </c>
      <c r="J38" s="246">
        <f>[2]Invoerenploeg!$BJ$7/10</f>
        <v>6.3</v>
      </c>
      <c r="K38" s="247">
        <f>[2]Invoerenploeg!$BO$7</f>
        <v>13.79</v>
      </c>
      <c r="L38" s="235"/>
      <c r="M38" s="236"/>
    </row>
    <row r="39" spans="1:17" ht="12.75" customHeight="1">
      <c r="A39" s="231" t="str">
        <f>[2]Invoerenploeg!$CW$7</f>
        <v>x</v>
      </c>
      <c r="B39" s="231" t="str">
        <f>[2]Invoerenploeg!$CU$7</f>
        <v>Eline Braakhuis</v>
      </c>
      <c r="C39" s="238">
        <f>[2]Invoerenploeg!$CV$7</f>
        <v>200401294</v>
      </c>
      <c r="E39" s="232">
        <v>0.4</v>
      </c>
      <c r="J39" s="248"/>
      <c r="K39" s="249">
        <f>SUM(K34:K38)</f>
        <v>79.453399999999988</v>
      </c>
      <c r="L39" s="235">
        <f>ROUND(K39/SUM(E34:E38)*10*E39,4)</f>
        <v>26.707000000000001</v>
      </c>
      <c r="M39" s="236" t="s">
        <v>148</v>
      </c>
    </row>
    <row r="40" spans="1:17" ht="12.75" customHeight="1" thickBot="1">
      <c r="A40" s="231" t="str">
        <f>[2]Invoerenploeg!$CZ$7</f>
        <v>x</v>
      </c>
      <c r="B40" s="231" t="str">
        <f>[2]Invoerenploeg!$CX$7</f>
        <v>Chantal Ummels</v>
      </c>
      <c r="C40" s="238">
        <f>[2]Invoerenploeg!$CY$7</f>
        <v>200704290</v>
      </c>
      <c r="D40" s="231"/>
      <c r="E40" s="231"/>
      <c r="F40" s="250"/>
      <c r="G40" s="250"/>
      <c r="H40" s="250"/>
      <c r="I40" s="251"/>
      <c r="K40" s="252" t="s">
        <v>104</v>
      </c>
      <c r="L40" s="253">
        <f>-[2]Invoerenploeg!$BW$7</f>
        <v>0</v>
      </c>
      <c r="M40" s="236" t="s">
        <v>105</v>
      </c>
    </row>
    <row r="41" spans="1:17" ht="12.75" customHeight="1" thickTop="1">
      <c r="A41" s="231" t="str">
        <f>[2]Invoerenploeg!$DC$7</f>
        <v>res</v>
      </c>
      <c r="B41" s="231" t="str">
        <f>[2]Invoerenploeg!$DA$7</f>
        <v>Madeleine Regtering</v>
      </c>
      <c r="C41" s="238">
        <f>[2]Invoerenploeg!$DB$7</f>
        <v>200203804</v>
      </c>
      <c r="D41" s="231"/>
      <c r="E41" s="231"/>
      <c r="F41" s="250"/>
      <c r="G41" s="250"/>
      <c r="H41" s="250"/>
      <c r="I41" s="251"/>
      <c r="K41" s="252" t="s">
        <v>107</v>
      </c>
      <c r="L41" s="235">
        <f>L32+L33+L39+L40</f>
        <v>68.007000000000005</v>
      </c>
      <c r="M41" s="210">
        <f>[2]Invoerenploeg!$C$2</f>
        <v>100</v>
      </c>
      <c r="N41" s="255" t="s">
        <v>149</v>
      </c>
      <c r="O41" s="220">
        <f>[2]Invoerenploeg!$BX$7</f>
        <v>68.007000000000005</v>
      </c>
      <c r="Q41" s="254">
        <f>[2]Invoerenploeg!$BY$7</f>
        <v>2</v>
      </c>
    </row>
    <row r="42" spans="1:17" ht="12.75" customHeight="1" thickBot="1">
      <c r="A42" s="231">
        <f>[2]Invoerenploeg!$DF$7</f>
        <v>0</v>
      </c>
      <c r="B42" s="231">
        <f>[2]Invoerenploeg!$DD$7</f>
        <v>0</v>
      </c>
      <c r="C42" s="238">
        <f>[2]Invoerenploeg!$DE$7</f>
        <v>0</v>
      </c>
      <c r="D42" s="231" t="s">
        <v>27</v>
      </c>
      <c r="F42" s="231" t="str">
        <f>[2]Invoerenploeg!$DG$7</f>
        <v>Formula 1</v>
      </c>
      <c r="I42" s="251"/>
      <c r="K42" s="252" t="s">
        <v>150</v>
      </c>
      <c r="L42" s="235">
        <f>[2]Invoerenploeg!$H$7</f>
        <v>0</v>
      </c>
      <c r="M42" s="210">
        <f>[2]Invoerenploeg!$C$1</f>
        <v>0</v>
      </c>
      <c r="N42" s="255" t="s">
        <v>149</v>
      </c>
      <c r="O42" s="220">
        <f>[2]Invoerenploeg!$BZ$7</f>
        <v>0</v>
      </c>
      <c r="P42" s="236" t="s">
        <v>142</v>
      </c>
      <c r="Q42" s="210" t="str">
        <f>[2]Invoerenploeg!$I$7</f>
        <v/>
      </c>
    </row>
    <row r="43" spans="1:17" ht="12.75" customHeight="1" thickTop="1">
      <c r="A43" s="237"/>
      <c r="D43" s="231" t="s">
        <v>120</v>
      </c>
      <c r="F43" s="231" t="str">
        <f>[2]Invoerenploeg!$DH$7</f>
        <v>ZPCH &amp; Rynske Keur</v>
      </c>
      <c r="I43" s="251"/>
      <c r="M43" s="252" t="s">
        <v>109</v>
      </c>
      <c r="O43" s="256">
        <f>[2]Invoerenploeg!$C$7</f>
        <v>68.007000000000005</v>
      </c>
      <c r="P43" s="241" t="s">
        <v>142</v>
      </c>
    </row>
    <row r="44" spans="1:17" ht="18" customHeight="1">
      <c r="C44" s="238"/>
      <c r="F44" s="257"/>
      <c r="G44" s="257"/>
      <c r="H44" s="257"/>
      <c r="I44" s="257"/>
      <c r="J44" s="257"/>
      <c r="K44" s="257"/>
      <c r="L44" s="235"/>
      <c r="O44" s="220"/>
    </row>
    <row r="45" spans="1:17">
      <c r="A45" s="230">
        <f>[2]Invoerenploeg!$B$8</f>
        <v>3</v>
      </c>
      <c r="B45" s="231" t="str">
        <f>[2]Invoerenploeg!$D$8</f>
        <v>De Dolfijn</v>
      </c>
      <c r="C45" s="321" t="str">
        <f>[2]Invoerenploeg!$E$8</f>
        <v>MidWest</v>
      </c>
      <c r="D45" s="318" t="s">
        <v>101</v>
      </c>
      <c r="E45" s="232">
        <v>0.3</v>
      </c>
      <c r="F45" s="233">
        <f>[2]Invoerenploeg!$Q$8</f>
        <v>7</v>
      </c>
      <c r="G45" s="233">
        <f>[2]Invoerenploeg!$R$8</f>
        <v>6.8</v>
      </c>
      <c r="H45" s="233">
        <f>[2]Invoerenploeg!$S$8</f>
        <v>6.7</v>
      </c>
      <c r="I45" s="233">
        <f>[2]Invoerenploeg!$T$8</f>
        <v>6.8</v>
      </c>
      <c r="J45" s="233">
        <f>[2]Invoerenploeg!$U$8</f>
        <v>6.6</v>
      </c>
      <c r="K45" s="234">
        <f>[2]Invoerenploeg!$V$8</f>
        <v>20.299999999999997</v>
      </c>
      <c r="L45" s="235">
        <f>[2]Invoerenploeg!$W$8</f>
        <v>20.3</v>
      </c>
      <c r="M45" s="236" t="s">
        <v>142</v>
      </c>
    </row>
    <row r="46" spans="1:17">
      <c r="A46" s="231" t="str">
        <f>[2]Invoerenploeg!$CE$8</f>
        <v>x</v>
      </c>
      <c r="B46" s="231" t="str">
        <f>[2]Invoerenploeg!$CC$8</f>
        <v>Amanda Voesten</v>
      </c>
      <c r="C46" s="238">
        <f>[2]Invoerenploeg!$CD$8</f>
        <v>200404456</v>
      </c>
      <c r="D46" s="318" t="s">
        <v>102</v>
      </c>
      <c r="E46" s="232">
        <v>0.3</v>
      </c>
      <c r="F46" s="239">
        <f>[2]Invoerenploeg!$AD$8</f>
        <v>6.8</v>
      </c>
      <c r="G46" s="239">
        <f>[2]Invoerenploeg!$AE$8</f>
        <v>6.4</v>
      </c>
      <c r="H46" s="239">
        <f>[2]Invoerenploeg!$AF$8</f>
        <v>6.8</v>
      </c>
      <c r="I46" s="239">
        <f>[2]Invoerenploeg!$AG$8</f>
        <v>6.8</v>
      </c>
      <c r="J46" s="239">
        <f>[2]Invoerenploeg!$AH$8</f>
        <v>6.5</v>
      </c>
      <c r="K46" s="240">
        <f>[2]Invoerenploeg!$AI$8</f>
        <v>20.099999999999994</v>
      </c>
      <c r="L46" s="235">
        <f>[2]Invoerenploeg!$AJ$8</f>
        <v>20.100000000000001</v>
      </c>
      <c r="M46" s="241" t="s">
        <v>142</v>
      </c>
    </row>
    <row r="47" spans="1:17">
      <c r="A47" s="231" t="str">
        <f>[2]Invoerenploeg!$CH$8</f>
        <v>x</v>
      </c>
      <c r="B47" s="231" t="str">
        <f>[2]Invoerenploeg!$CF$8</f>
        <v>Marleen Voesten</v>
      </c>
      <c r="C47" s="238">
        <f>[2]Invoerenploeg!$CG$8</f>
        <v>200403600</v>
      </c>
      <c r="D47" s="318" t="s">
        <v>143</v>
      </c>
      <c r="E47" s="243">
        <f>[2]Invoerenploeg!$BK$5</f>
        <v>2.2999999999999998</v>
      </c>
      <c r="F47" s="244">
        <f>[2]Invoerenploeg!$AL$8/10</f>
        <v>6.3</v>
      </c>
      <c r="G47" s="244">
        <f>[2]Invoerenploeg!$AQ$8/10</f>
        <v>6.4</v>
      </c>
      <c r="H47" s="244">
        <f>[2]Invoerenploeg!$AV$8/10</f>
        <v>7</v>
      </c>
      <c r="I47" s="244">
        <f>[2]Invoerenploeg!$BA$8/10</f>
        <v>6.5</v>
      </c>
      <c r="J47" s="244">
        <f>[2]Invoerenploeg!$BF$8/10</f>
        <v>6.2</v>
      </c>
      <c r="K47" s="245">
        <f>[2]Invoerenploeg!$BK$8</f>
        <v>14.72</v>
      </c>
      <c r="L47" s="235"/>
    </row>
    <row r="48" spans="1:17" ht="12.75" customHeight="1">
      <c r="A48" s="231" t="str">
        <f>[2]Invoerenploeg!$CK$8</f>
        <v>x</v>
      </c>
      <c r="B48" s="231" t="str">
        <f>[2]Invoerenploeg!$CI$8</f>
        <v>Charissa Oudejans</v>
      </c>
      <c r="C48" s="238">
        <f>[2]Invoerenploeg!$CJ$8</f>
        <v>200100282</v>
      </c>
      <c r="D48" s="318" t="s">
        <v>144</v>
      </c>
      <c r="E48" s="243">
        <f>[2]Invoerenploeg!$BL$5</f>
        <v>2.2999999999999998</v>
      </c>
      <c r="F48" s="244">
        <f>[2]Invoerenploeg!$AM$8/10</f>
        <v>6</v>
      </c>
      <c r="G48" s="244">
        <f>[2]Invoerenploeg!$AR$8/10</f>
        <v>6.8</v>
      </c>
      <c r="H48" s="244">
        <f>[2]Invoerenploeg!$AW$8/10</f>
        <v>6.7</v>
      </c>
      <c r="I48" s="244">
        <f>[2]Invoerenploeg!$BB$8/10</f>
        <v>6.5</v>
      </c>
      <c r="J48" s="244">
        <f>[2]Invoerenploeg!$BG$8/10</f>
        <v>6.6</v>
      </c>
      <c r="K48" s="245">
        <f>[2]Invoerenploeg!$BL$8</f>
        <v>15.18</v>
      </c>
    </row>
    <row r="49" spans="1:17" ht="12.75" customHeight="1">
      <c r="A49" s="231" t="str">
        <f>[2]Invoerenploeg!$CN$8</f>
        <v>x</v>
      </c>
      <c r="B49" s="231" t="str">
        <f>[2]Invoerenploeg!$CL$8</f>
        <v>Eva Schijf</v>
      </c>
      <c r="C49" s="238">
        <f>[2]Invoerenploeg!$CM$8</f>
        <v>200300348</v>
      </c>
      <c r="D49" s="318" t="s">
        <v>169</v>
      </c>
      <c r="E49" s="243">
        <f>[2]Invoerenploeg!$BM$5</f>
        <v>2.2999999999999998</v>
      </c>
      <c r="F49" s="244">
        <f>[2]Invoerenploeg!$AN$8/10</f>
        <v>6</v>
      </c>
      <c r="G49" s="244">
        <f>[2]Invoerenploeg!$AS$8/10</f>
        <v>6.5</v>
      </c>
      <c r="H49" s="244">
        <f>[2]Invoerenploeg!$AX$8/10</f>
        <v>6.8</v>
      </c>
      <c r="I49" s="244">
        <f>[2]Invoerenploeg!$BC$8/10</f>
        <v>6.6</v>
      </c>
      <c r="J49" s="244">
        <f>[2]Invoerenploeg!$BH$8/10</f>
        <v>6.5</v>
      </c>
      <c r="K49" s="245">
        <f>[2]Invoerenploeg!$BM$8</f>
        <v>15.0267</v>
      </c>
      <c r="L49" s="235"/>
    </row>
    <row r="50" spans="1:17" ht="12.75" customHeight="1">
      <c r="A50" s="231" t="str">
        <f>[2]Invoerenploeg!$CQ$8</f>
        <v>x</v>
      </c>
      <c r="B50" s="231" t="str">
        <f>[2]Invoerenploeg!$CO$8</f>
        <v>Claire Groenveld</v>
      </c>
      <c r="C50" s="238">
        <f>[2]Invoerenploeg!$CP$8</f>
        <v>200005692</v>
      </c>
      <c r="D50" s="318" t="s">
        <v>186</v>
      </c>
      <c r="E50" s="243">
        <f>[2]Invoerenploeg!$BN$5</f>
        <v>2.9</v>
      </c>
      <c r="F50" s="244">
        <f>[2]Invoerenploeg!$AO$8/10</f>
        <v>6.3</v>
      </c>
      <c r="G50" s="244">
        <f>[2]Invoerenploeg!$AT$8/10</f>
        <v>6.2</v>
      </c>
      <c r="H50" s="244">
        <f>[2]Invoerenploeg!$AY$8/10</f>
        <v>6.8</v>
      </c>
      <c r="I50" s="244">
        <f>[2]Invoerenploeg!$BD$8/10</f>
        <v>6.8</v>
      </c>
      <c r="J50" s="244">
        <f>[2]Invoerenploeg!$BI$8/10</f>
        <v>6.7</v>
      </c>
      <c r="K50" s="245">
        <f>[2]Invoerenploeg!$BN$8</f>
        <v>19.14</v>
      </c>
      <c r="L50" s="235"/>
    </row>
    <row r="51" spans="1:17" ht="12.75" customHeight="1">
      <c r="A51" s="231" t="str">
        <f>[2]Invoerenploeg!$CT$8</f>
        <v>x</v>
      </c>
      <c r="B51" s="231" t="str">
        <f>[2]Invoerenploeg!$CR$8</f>
        <v>Meltem Yugnuk</v>
      </c>
      <c r="C51" s="238">
        <f>[2]Invoerenploeg!$CS$8</f>
        <v>200802044</v>
      </c>
      <c r="D51" s="318" t="s">
        <v>147</v>
      </c>
      <c r="E51" s="243">
        <f>[2]Invoerenploeg!$BO$5</f>
        <v>2.1</v>
      </c>
      <c r="F51" s="246">
        <f>[2]Invoerenploeg!$AP$8/10</f>
        <v>6.2</v>
      </c>
      <c r="G51" s="246">
        <f>[2]Invoerenploeg!$AU$8/10</f>
        <v>6.2</v>
      </c>
      <c r="H51" s="246">
        <f>[2]Invoerenploeg!$AZ$8/10</f>
        <v>6.6</v>
      </c>
      <c r="I51" s="246">
        <f>[2]Invoerenploeg!$BE$8/10</f>
        <v>6.5</v>
      </c>
      <c r="J51" s="246">
        <f>[2]Invoerenploeg!$BJ$8/10</f>
        <v>6.6</v>
      </c>
      <c r="K51" s="247">
        <f>[2]Invoerenploeg!$BO$8</f>
        <v>13.51</v>
      </c>
      <c r="L51" s="235"/>
      <c r="M51" s="236"/>
    </row>
    <row r="52" spans="1:17" ht="12.75" customHeight="1">
      <c r="A52" s="231" t="str">
        <f>[2]Invoerenploeg!$CW$8</f>
        <v>x</v>
      </c>
      <c r="B52" s="231" t="str">
        <f>[2]Invoerenploeg!$CU$8</f>
        <v>Isis Manzur</v>
      </c>
      <c r="C52" s="238">
        <f>[2]Invoerenploeg!$CV$8</f>
        <v>200206294</v>
      </c>
      <c r="E52" s="232">
        <v>0.4</v>
      </c>
      <c r="J52" s="248"/>
      <c r="K52" s="249">
        <f>SUM(K47:K51)</f>
        <v>77.576700000000002</v>
      </c>
      <c r="L52" s="235">
        <f>ROUND(K52/SUM(E47:E51)*10*E52,4)</f>
        <v>26.0762</v>
      </c>
      <c r="M52" s="236" t="s">
        <v>148</v>
      </c>
    </row>
    <row r="53" spans="1:17" ht="12.75" customHeight="1" thickBot="1">
      <c r="A53" s="231" t="str">
        <f>[2]Invoerenploeg!$CZ$8</f>
        <v>x</v>
      </c>
      <c r="B53" s="231" t="str">
        <f>[2]Invoerenploeg!$CX$8</f>
        <v>Luna Leone</v>
      </c>
      <c r="C53" s="238">
        <f>[2]Invoerenploeg!$CY$8</f>
        <v>200204570</v>
      </c>
      <c r="D53" s="231"/>
      <c r="E53" s="231"/>
      <c r="F53" s="250"/>
      <c r="G53" s="250"/>
      <c r="H53" s="250"/>
      <c r="I53" s="251"/>
      <c r="K53" s="252" t="s">
        <v>104</v>
      </c>
      <c r="L53" s="253">
        <f>-[2]Invoerenploeg!$BW$8</f>
        <v>0</v>
      </c>
      <c r="M53" s="236" t="s">
        <v>105</v>
      </c>
    </row>
    <row r="54" spans="1:17" ht="12.75" customHeight="1" thickTop="1">
      <c r="A54" s="231">
        <f>[2]Invoerenploeg!$DC$8</f>
        <v>0</v>
      </c>
      <c r="B54" s="231">
        <f>[2]Invoerenploeg!$DA$8</f>
        <v>0</v>
      </c>
      <c r="C54" s="238">
        <f>[2]Invoerenploeg!$DB$8</f>
        <v>0</v>
      </c>
      <c r="D54" s="231"/>
      <c r="E54" s="231"/>
      <c r="F54" s="250"/>
      <c r="G54" s="250"/>
      <c r="H54" s="250"/>
      <c r="I54" s="251"/>
      <c r="K54" s="252" t="s">
        <v>107</v>
      </c>
      <c r="L54" s="235">
        <f>L45+L46+L52+L53</f>
        <v>66.476200000000006</v>
      </c>
      <c r="M54" s="210">
        <f>[2]Invoerenploeg!$C$2</f>
        <v>100</v>
      </c>
      <c r="N54" s="255" t="s">
        <v>149</v>
      </c>
      <c r="O54" s="220">
        <f>[2]Invoerenploeg!$BX$8</f>
        <v>66.476200000000006</v>
      </c>
      <c r="Q54" s="254">
        <f>[2]Invoerenploeg!$BY$8</f>
        <v>3</v>
      </c>
    </row>
    <row r="55" spans="1:17" ht="12.75" customHeight="1" thickBot="1">
      <c r="A55" s="231">
        <f>[2]Invoerenploeg!$DF$8</f>
        <v>0</v>
      </c>
      <c r="B55" s="231">
        <f>[2]Invoerenploeg!$DD$8</f>
        <v>0</v>
      </c>
      <c r="C55" s="238">
        <f>[2]Invoerenploeg!$DE$8</f>
        <v>0</v>
      </c>
      <c r="D55" s="231" t="s">
        <v>27</v>
      </c>
      <c r="F55" s="231" t="str">
        <f>[2]Invoerenploeg!$DG$8</f>
        <v>Water Verve</v>
      </c>
      <c r="I55" s="251"/>
      <c r="K55" s="252" t="s">
        <v>150</v>
      </c>
      <c r="L55" s="235">
        <f>[2]Invoerenploeg!$H$8</f>
        <v>0</v>
      </c>
      <c r="M55" s="210">
        <f>[2]Invoerenploeg!$C$1</f>
        <v>0</v>
      </c>
      <c r="N55" s="255" t="s">
        <v>149</v>
      </c>
      <c r="O55" s="220">
        <f>[2]Invoerenploeg!$BZ$8</f>
        <v>0</v>
      </c>
      <c r="P55" s="236" t="s">
        <v>142</v>
      </c>
      <c r="Q55" s="210" t="str">
        <f>[2]Invoerenploeg!$I$8</f>
        <v/>
      </c>
    </row>
    <row r="56" spans="1:17" ht="12.75" customHeight="1" thickTop="1">
      <c r="A56" s="237"/>
      <c r="D56" s="231" t="s">
        <v>120</v>
      </c>
      <c r="F56" s="231" t="str">
        <f>[2]Invoerenploeg!$DH$8</f>
        <v>De Dolfijn</v>
      </c>
      <c r="I56" s="251"/>
      <c r="M56" s="252" t="s">
        <v>109</v>
      </c>
      <c r="O56" s="256">
        <f>[2]Invoerenploeg!$C$8</f>
        <v>66.476200000000006</v>
      </c>
      <c r="P56" s="241" t="s">
        <v>142</v>
      </c>
    </row>
    <row r="57" spans="1:17" ht="18" customHeight="1">
      <c r="C57" s="238"/>
      <c r="F57" s="257"/>
      <c r="G57" s="257"/>
      <c r="H57" s="257"/>
      <c r="I57" s="257"/>
      <c r="J57" s="257"/>
      <c r="K57" s="257"/>
      <c r="L57" s="235"/>
      <c r="O57" s="220"/>
    </row>
    <row r="58" spans="1:17">
      <c r="A58" s="230">
        <f>[2]Invoerenploeg!$B$9</f>
        <v>4</v>
      </c>
      <c r="B58" s="231" t="str">
        <f>[2]Invoerenploeg!$D$9</f>
        <v>AZC</v>
      </c>
      <c r="C58" s="321" t="str">
        <f>[2]Invoerenploeg!$E$9</f>
        <v>West</v>
      </c>
      <c r="D58" s="318" t="s">
        <v>101</v>
      </c>
      <c r="E58" s="232">
        <v>0.3</v>
      </c>
      <c r="F58" s="233">
        <f>[2]Invoerenploeg!$Q$9</f>
        <v>6.6</v>
      </c>
      <c r="G58" s="233">
        <f>[2]Invoerenploeg!$R$9</f>
        <v>7</v>
      </c>
      <c r="H58" s="233">
        <f>[2]Invoerenploeg!$S$9</f>
        <v>6.5</v>
      </c>
      <c r="I58" s="233">
        <f>[2]Invoerenploeg!$T$9</f>
        <v>6.4</v>
      </c>
      <c r="J58" s="233">
        <f>[2]Invoerenploeg!$U$9</f>
        <v>6.8</v>
      </c>
      <c r="K58" s="234">
        <f>[2]Invoerenploeg!$V$9</f>
        <v>19.899999999999999</v>
      </c>
      <c r="L58" s="235">
        <f>[2]Invoerenploeg!$W$9</f>
        <v>19.899999999999999</v>
      </c>
      <c r="M58" s="236" t="s">
        <v>142</v>
      </c>
    </row>
    <row r="59" spans="1:17">
      <c r="A59" s="231" t="str">
        <f>[2]Invoerenploeg!$CE$9</f>
        <v>x</v>
      </c>
      <c r="B59" s="231" t="str">
        <f>[2]Invoerenploeg!$CC$9</f>
        <v>Joyce Benders</v>
      </c>
      <c r="C59" s="238">
        <f>[2]Invoerenploeg!$CD$9</f>
        <v>197901454</v>
      </c>
      <c r="D59" s="318" t="s">
        <v>102</v>
      </c>
      <c r="E59" s="232">
        <v>0.3</v>
      </c>
      <c r="F59" s="239">
        <f>[2]Invoerenploeg!$AD$9</f>
        <v>6.4</v>
      </c>
      <c r="G59" s="239">
        <f>[2]Invoerenploeg!$AE$9</f>
        <v>5.8</v>
      </c>
      <c r="H59" s="239">
        <f>[2]Invoerenploeg!$AF$9</f>
        <v>6</v>
      </c>
      <c r="I59" s="239">
        <f>[2]Invoerenploeg!$AG$9</f>
        <v>6.3</v>
      </c>
      <c r="J59" s="239">
        <f>[2]Invoerenploeg!$AH$9</f>
        <v>5.8</v>
      </c>
      <c r="K59" s="240">
        <f>[2]Invoerenploeg!$AI$9</f>
        <v>18.099999999999998</v>
      </c>
      <c r="L59" s="235">
        <f>[2]Invoerenploeg!$AJ$9</f>
        <v>18.100000000000001</v>
      </c>
      <c r="M59" s="241" t="s">
        <v>142</v>
      </c>
    </row>
    <row r="60" spans="1:17">
      <c r="A60" s="231" t="str">
        <f>[2]Invoerenploeg!$CH$9</f>
        <v>x</v>
      </c>
      <c r="B60" s="231" t="str">
        <f>[2]Invoerenploeg!$CF$9</f>
        <v>Vivienne van Eenennaam</v>
      </c>
      <c r="C60" s="238">
        <f>[2]Invoerenploeg!$CG$9</f>
        <v>200103806</v>
      </c>
      <c r="D60" s="318" t="s">
        <v>143</v>
      </c>
      <c r="E60" s="243">
        <f>[2]Invoerenploeg!$BK$5</f>
        <v>2.2999999999999998</v>
      </c>
      <c r="F60" s="244">
        <f>[2]Invoerenploeg!$AL$9/10</f>
        <v>6</v>
      </c>
      <c r="G60" s="244">
        <f>[2]Invoerenploeg!$AQ$9/10</f>
        <v>6.5</v>
      </c>
      <c r="H60" s="244">
        <f>[2]Invoerenploeg!$AV$9/10</f>
        <v>6.6</v>
      </c>
      <c r="I60" s="244">
        <f>[2]Invoerenploeg!$BA$9/10</f>
        <v>6.4</v>
      </c>
      <c r="J60" s="244">
        <f>[2]Invoerenploeg!$BF$9/10</f>
        <v>6.1</v>
      </c>
      <c r="K60" s="245">
        <f>[2]Invoerenploeg!$BK$9</f>
        <v>14.566700000000001</v>
      </c>
      <c r="L60" s="235"/>
    </row>
    <row r="61" spans="1:17" ht="12.75" customHeight="1">
      <c r="A61" s="231" t="str">
        <f>[2]Invoerenploeg!$CK$9</f>
        <v>x</v>
      </c>
      <c r="B61" s="231" t="str">
        <f>[2]Invoerenploeg!$CI$9</f>
        <v>Jille van Geen</v>
      </c>
      <c r="C61" s="238">
        <f>[2]Invoerenploeg!$CJ$9</f>
        <v>199900536</v>
      </c>
      <c r="D61" s="318" t="s">
        <v>144</v>
      </c>
      <c r="E61" s="243">
        <f>[2]Invoerenploeg!$BL$5</f>
        <v>2.2999999999999998</v>
      </c>
      <c r="F61" s="244">
        <f>[2]Invoerenploeg!$AM$9/10</f>
        <v>6.2</v>
      </c>
      <c r="G61" s="244">
        <f>[2]Invoerenploeg!$AR$9/10</f>
        <v>6.8</v>
      </c>
      <c r="H61" s="244">
        <f>[2]Invoerenploeg!$AW$9/10</f>
        <v>6.4</v>
      </c>
      <c r="I61" s="244">
        <f>[2]Invoerenploeg!$BB$9/10</f>
        <v>6.2</v>
      </c>
      <c r="J61" s="244">
        <f>[2]Invoerenploeg!$BG$9/10</f>
        <v>6.4</v>
      </c>
      <c r="K61" s="245">
        <f>[2]Invoerenploeg!$BL$9</f>
        <v>14.566700000000001</v>
      </c>
    </row>
    <row r="62" spans="1:17" ht="12.75" customHeight="1">
      <c r="A62" s="231" t="str">
        <f>[2]Invoerenploeg!$CN$9</f>
        <v>x</v>
      </c>
      <c r="B62" s="231" t="str">
        <f>[2]Invoerenploeg!$CL$9</f>
        <v>Luna Hesselmann</v>
      </c>
      <c r="C62" s="238">
        <f>[2]Invoerenploeg!$CM$9</f>
        <v>200203620</v>
      </c>
      <c r="D62" s="318" t="s">
        <v>169</v>
      </c>
      <c r="E62" s="243">
        <f>[2]Invoerenploeg!$BM$5</f>
        <v>2.2999999999999998</v>
      </c>
      <c r="F62" s="244">
        <f>[2]Invoerenploeg!$AN$9/10</f>
        <v>6.2</v>
      </c>
      <c r="G62" s="244">
        <f>[2]Invoerenploeg!$AS$9/10</f>
        <v>6.4</v>
      </c>
      <c r="H62" s="244">
        <f>[2]Invoerenploeg!$AX$9/10</f>
        <v>6.7</v>
      </c>
      <c r="I62" s="244">
        <f>[2]Invoerenploeg!$BC$9/10</f>
        <v>6.3</v>
      </c>
      <c r="J62" s="244">
        <f>[2]Invoerenploeg!$BH$9/10</f>
        <v>6.3</v>
      </c>
      <c r="K62" s="245">
        <f>[2]Invoerenploeg!$BM$9</f>
        <v>14.566700000000001</v>
      </c>
      <c r="L62" s="235"/>
    </row>
    <row r="63" spans="1:17" ht="12.75" customHeight="1">
      <c r="A63" s="231" t="str">
        <f>[2]Invoerenploeg!$CQ$9</f>
        <v>x</v>
      </c>
      <c r="B63" s="231" t="str">
        <f>[2]Invoerenploeg!$CO$9</f>
        <v>Marielien Jansen</v>
      </c>
      <c r="C63" s="238">
        <f>[2]Invoerenploeg!$CP$9</f>
        <v>200005904</v>
      </c>
      <c r="D63" s="318" t="s">
        <v>186</v>
      </c>
      <c r="E63" s="243">
        <f>[2]Invoerenploeg!$BN$5</f>
        <v>2.9</v>
      </c>
      <c r="F63" s="244">
        <f>[2]Invoerenploeg!$AO$9/10</f>
        <v>6.1</v>
      </c>
      <c r="G63" s="244">
        <f>[2]Invoerenploeg!$AT$9/10</f>
        <v>6.6</v>
      </c>
      <c r="H63" s="244">
        <f>[2]Invoerenploeg!$AY$9/10</f>
        <v>6.4</v>
      </c>
      <c r="I63" s="244">
        <f>[2]Invoerenploeg!$BD$9/10</f>
        <v>6</v>
      </c>
      <c r="J63" s="244">
        <f>[2]Invoerenploeg!$BI$9/10</f>
        <v>6.5</v>
      </c>
      <c r="K63" s="245">
        <f>[2]Invoerenploeg!$BN$9</f>
        <v>18.366700000000002</v>
      </c>
      <c r="L63" s="235"/>
    </row>
    <row r="64" spans="1:17" ht="12.75" customHeight="1">
      <c r="A64" s="231" t="str">
        <f>[2]Invoerenploeg!$CT$9</f>
        <v>x</v>
      </c>
      <c r="B64" s="231" t="str">
        <f>[2]Invoerenploeg!$CR$9</f>
        <v>Janine Rentzenbrink</v>
      </c>
      <c r="C64" s="238">
        <f>[2]Invoerenploeg!$CS$9</f>
        <v>199705636</v>
      </c>
      <c r="D64" s="318" t="s">
        <v>147</v>
      </c>
      <c r="E64" s="243">
        <f>[2]Invoerenploeg!$BO$5</f>
        <v>2.1</v>
      </c>
      <c r="F64" s="246">
        <f>[2]Invoerenploeg!$AP$9/10</f>
        <v>6</v>
      </c>
      <c r="G64" s="246">
        <f>[2]Invoerenploeg!$AU$9/10</f>
        <v>6.2</v>
      </c>
      <c r="H64" s="246">
        <f>[2]Invoerenploeg!$AZ$9/10</f>
        <v>6.4</v>
      </c>
      <c r="I64" s="246">
        <f>[2]Invoerenploeg!$BE$9/10</f>
        <v>6.1</v>
      </c>
      <c r="J64" s="246">
        <f>[2]Invoerenploeg!$BJ$9/10</f>
        <v>5.7</v>
      </c>
      <c r="K64" s="247">
        <f>[2]Invoerenploeg!$BO$9</f>
        <v>12.81</v>
      </c>
      <c r="L64" s="235"/>
      <c r="M64" s="236"/>
    </row>
    <row r="65" spans="1:17" ht="12.75" customHeight="1">
      <c r="A65" s="231" t="str">
        <f>[2]Invoerenploeg!$CW$9</f>
        <v>x</v>
      </c>
      <c r="B65" s="231" t="str">
        <f>[2]Invoerenploeg!$CU$9</f>
        <v>Isa Turnhout</v>
      </c>
      <c r="C65" s="238">
        <f>[2]Invoerenploeg!$CV$9</f>
        <v>200302244</v>
      </c>
      <c r="E65" s="232">
        <v>0.4</v>
      </c>
      <c r="J65" s="248"/>
      <c r="K65" s="249">
        <f>SUM(K60:K64)</f>
        <v>74.876800000000003</v>
      </c>
      <c r="L65" s="235">
        <f>ROUND(K65/SUM(E60:E64)*10*E65,4)</f>
        <v>25.168700000000001</v>
      </c>
      <c r="M65" s="236" t="s">
        <v>148</v>
      </c>
    </row>
    <row r="66" spans="1:17" ht="12.75" customHeight="1" thickBot="1">
      <c r="A66" s="231" t="str">
        <f>[2]Invoerenploeg!$CZ$9</f>
        <v>x</v>
      </c>
      <c r="B66" s="231" t="str">
        <f>[2]Invoerenploeg!$CX$9</f>
        <v>Sanne de Witte</v>
      </c>
      <c r="C66" s="238">
        <f>[2]Invoerenploeg!$CY$9</f>
        <v>199700608</v>
      </c>
      <c r="D66" s="231"/>
      <c r="E66" s="231"/>
      <c r="F66" s="250"/>
      <c r="G66" s="250"/>
      <c r="H66" s="250"/>
      <c r="I66" s="251"/>
      <c r="K66" s="252" t="s">
        <v>104</v>
      </c>
      <c r="L66" s="253">
        <f>-[2]Invoerenploeg!$BW$9</f>
        <v>0</v>
      </c>
      <c r="M66" s="236" t="s">
        <v>105</v>
      </c>
    </row>
    <row r="67" spans="1:17" ht="12.75" customHeight="1" thickTop="1">
      <c r="A67" s="231" t="str">
        <f>[2]Invoerenploeg!$DC$9</f>
        <v>res</v>
      </c>
      <c r="B67" s="231" t="str">
        <f>[2]Invoerenploeg!$DA$9</f>
        <v>Ilse Ronner</v>
      </c>
      <c r="C67" s="238">
        <f>[2]Invoerenploeg!$DB$9</f>
        <v>199900522</v>
      </c>
      <c r="D67" s="231"/>
      <c r="E67" s="231"/>
      <c r="F67" s="250"/>
      <c r="G67" s="250"/>
      <c r="H67" s="250"/>
      <c r="I67" s="251"/>
      <c r="K67" s="252" t="s">
        <v>107</v>
      </c>
      <c r="L67" s="235">
        <f>L58+L59+L65+L66</f>
        <v>63.168700000000001</v>
      </c>
      <c r="M67" s="210">
        <f>[2]Invoerenploeg!$C$2</f>
        <v>100</v>
      </c>
      <c r="N67" s="255" t="s">
        <v>149</v>
      </c>
      <c r="O67" s="220">
        <f>[2]Invoerenploeg!$BX$9</f>
        <v>63.168700000000001</v>
      </c>
      <c r="Q67" s="254">
        <f>[2]Invoerenploeg!$BY$9</f>
        <v>4</v>
      </c>
    </row>
    <row r="68" spans="1:17" ht="12.75" customHeight="1" thickBot="1">
      <c r="A68" s="231">
        <f>[2]Invoerenploeg!$DF$9</f>
        <v>0</v>
      </c>
      <c r="B68" s="231">
        <f>[2]Invoerenploeg!$DD$9</f>
        <v>0</v>
      </c>
      <c r="C68" s="238">
        <f>[2]Invoerenploeg!$DE$9</f>
        <v>0</v>
      </c>
      <c r="D68" s="231" t="s">
        <v>27</v>
      </c>
      <c r="F68" s="231" t="str">
        <f>[2]Invoerenploeg!$DG$9</f>
        <v>Pumpit</v>
      </c>
      <c r="I68" s="251"/>
      <c r="K68" s="252" t="s">
        <v>150</v>
      </c>
      <c r="L68" s="235">
        <f>[2]Invoerenploeg!$H$9</f>
        <v>0</v>
      </c>
      <c r="M68" s="210">
        <f>[2]Invoerenploeg!$C$1</f>
        <v>0</v>
      </c>
      <c r="N68" s="255" t="s">
        <v>149</v>
      </c>
      <c r="O68" s="220">
        <f>[2]Invoerenploeg!$BZ$9</f>
        <v>0</v>
      </c>
      <c r="P68" s="236" t="s">
        <v>142</v>
      </c>
      <c r="Q68" s="210" t="str">
        <f>[2]Invoerenploeg!$I$9</f>
        <v/>
      </c>
    </row>
    <row r="69" spans="1:17" ht="12.75" customHeight="1" thickTop="1">
      <c r="A69" s="237"/>
      <c r="D69" s="231" t="s">
        <v>120</v>
      </c>
      <c r="F69" s="231" t="str">
        <f>[2]Invoerenploeg!$DH$9</f>
        <v>AZC Alphen</v>
      </c>
      <c r="I69" s="251"/>
      <c r="M69" s="252" t="s">
        <v>109</v>
      </c>
      <c r="O69" s="256">
        <f>[2]Invoerenploeg!$C$9</f>
        <v>63.168700000000001</v>
      </c>
      <c r="P69" s="241" t="s">
        <v>142</v>
      </c>
    </row>
    <row r="70" spans="1:17" ht="18" customHeight="1">
      <c r="C70" s="238"/>
      <c r="F70" s="257"/>
      <c r="G70" s="257"/>
      <c r="H70" s="257"/>
      <c r="I70" s="257"/>
      <c r="J70" s="257"/>
      <c r="K70" s="257"/>
      <c r="L70" s="235"/>
      <c r="O70" s="220"/>
    </row>
    <row r="71" spans="1:17">
      <c r="A71" s="230">
        <f>[2]Invoerenploeg!$B$10</f>
        <v>5</v>
      </c>
      <c r="B71" s="231" t="str">
        <f>[2]Invoerenploeg!$D$10</f>
        <v>AZC</v>
      </c>
      <c r="C71" s="321" t="str">
        <f>[2]Invoerenploeg!$E$10</f>
        <v>West</v>
      </c>
      <c r="D71" s="318" t="s">
        <v>101</v>
      </c>
      <c r="E71" s="232">
        <v>0.3</v>
      </c>
      <c r="F71" s="233">
        <f>[2]Invoerenploeg!$Q$10</f>
        <v>6.5</v>
      </c>
      <c r="G71" s="233">
        <f>[2]Invoerenploeg!$R$10</f>
        <v>6.6</v>
      </c>
      <c r="H71" s="233">
        <f>[2]Invoerenploeg!$S$10</f>
        <v>6.1</v>
      </c>
      <c r="I71" s="233">
        <f>[2]Invoerenploeg!$T$10</f>
        <v>6.3</v>
      </c>
      <c r="J71" s="233">
        <f>[2]Invoerenploeg!$U$10</f>
        <v>6.5</v>
      </c>
      <c r="K71" s="234">
        <f>[2]Invoerenploeg!$V$10</f>
        <v>19.299999999999997</v>
      </c>
      <c r="L71" s="235">
        <f>[2]Invoerenploeg!$W$10</f>
        <v>19.3</v>
      </c>
      <c r="M71" s="236" t="s">
        <v>142</v>
      </c>
    </row>
    <row r="72" spans="1:17">
      <c r="A72" s="231" t="str">
        <f>[2]Invoerenploeg!$CE$10</f>
        <v>x</v>
      </c>
      <c r="B72" s="231" t="str">
        <f>[2]Invoerenploeg!$CC$10</f>
        <v>Maggie Jiroutova</v>
      </c>
      <c r="C72" s="238">
        <f>[2]Invoerenploeg!$CD$10</f>
        <v>200302568</v>
      </c>
      <c r="D72" s="318" t="s">
        <v>102</v>
      </c>
      <c r="E72" s="232">
        <v>0.3</v>
      </c>
      <c r="F72" s="239">
        <f>[2]Invoerenploeg!$AD$10</f>
        <v>6.1</v>
      </c>
      <c r="G72" s="239">
        <f>[2]Invoerenploeg!$AE$10</f>
        <v>5.7</v>
      </c>
      <c r="H72" s="239">
        <f>[2]Invoerenploeg!$AF$10</f>
        <v>5.9</v>
      </c>
      <c r="I72" s="239">
        <f>[2]Invoerenploeg!$AG$10</f>
        <v>6.3</v>
      </c>
      <c r="J72" s="239">
        <f>[2]Invoerenploeg!$AH$10</f>
        <v>6.3</v>
      </c>
      <c r="K72" s="240">
        <f>[2]Invoerenploeg!$AI$10</f>
        <v>18.300000000000004</v>
      </c>
      <c r="L72" s="235">
        <f>[2]Invoerenploeg!$AJ$10</f>
        <v>18.3</v>
      </c>
      <c r="M72" s="241" t="s">
        <v>142</v>
      </c>
    </row>
    <row r="73" spans="1:17">
      <c r="A73" s="231" t="str">
        <f>[2]Invoerenploeg!$CH$10</f>
        <v>x</v>
      </c>
      <c r="B73" s="231" t="str">
        <f>[2]Invoerenploeg!$CF$10</f>
        <v>Mirjam Jochemsen</v>
      </c>
      <c r="C73" s="238">
        <f>[2]Invoerenploeg!$CG$10</f>
        <v>200401600</v>
      </c>
      <c r="D73" s="318" t="s">
        <v>143</v>
      </c>
      <c r="E73" s="243">
        <f>[2]Invoerenploeg!$BK$5</f>
        <v>2.2999999999999998</v>
      </c>
      <c r="F73" s="244">
        <f>[2]Invoerenploeg!$AL$10/10</f>
        <v>6.2</v>
      </c>
      <c r="G73" s="244">
        <f>[2]Invoerenploeg!$AQ$10/10</f>
        <v>6.3</v>
      </c>
      <c r="H73" s="244">
        <f>[2]Invoerenploeg!$AV$10/10</f>
        <v>6.4</v>
      </c>
      <c r="I73" s="244">
        <f>[2]Invoerenploeg!$BA$10/10</f>
        <v>6.3</v>
      </c>
      <c r="J73" s="244">
        <f>[2]Invoerenploeg!$BF$10/10</f>
        <v>5.7</v>
      </c>
      <c r="K73" s="245">
        <f>[2]Invoerenploeg!$BK$10</f>
        <v>14.4133</v>
      </c>
      <c r="L73" s="235"/>
    </row>
    <row r="74" spans="1:17" ht="12.75" customHeight="1">
      <c r="A74" s="231" t="str">
        <f>[2]Invoerenploeg!$CK$10</f>
        <v>x</v>
      </c>
      <c r="B74" s="231" t="str">
        <f>[2]Invoerenploeg!$CI$10</f>
        <v>Kate Jutte</v>
      </c>
      <c r="C74" s="238">
        <f>[2]Invoerenploeg!$CJ$10</f>
        <v>200401278</v>
      </c>
      <c r="D74" s="318" t="s">
        <v>144</v>
      </c>
      <c r="E74" s="243">
        <f>[2]Invoerenploeg!$BL$5</f>
        <v>2.2999999999999998</v>
      </c>
      <c r="F74" s="244">
        <f>[2]Invoerenploeg!$AM$10/10</f>
        <v>6.1</v>
      </c>
      <c r="G74" s="244">
        <f>[2]Invoerenploeg!$AR$10/10</f>
        <v>6.7</v>
      </c>
      <c r="H74" s="244">
        <f>[2]Invoerenploeg!$AW$10/10</f>
        <v>6.7</v>
      </c>
      <c r="I74" s="244">
        <f>[2]Invoerenploeg!$BB$10/10</f>
        <v>6.2</v>
      </c>
      <c r="J74" s="244">
        <f>[2]Invoerenploeg!$BG$10/10</f>
        <v>6</v>
      </c>
      <c r="K74" s="245">
        <f>[2]Invoerenploeg!$BL$10</f>
        <v>14.566700000000001</v>
      </c>
    </row>
    <row r="75" spans="1:17" ht="12.75" customHeight="1">
      <c r="A75" s="231" t="str">
        <f>[2]Invoerenploeg!$CN$10</f>
        <v>x</v>
      </c>
      <c r="B75" s="231" t="str">
        <f>[2]Invoerenploeg!$CL$10</f>
        <v>Daphne Lutjenhuis</v>
      </c>
      <c r="C75" s="238">
        <f>[2]Invoerenploeg!$CM$10</f>
        <v>200504112</v>
      </c>
      <c r="D75" s="318" t="s">
        <v>169</v>
      </c>
      <c r="E75" s="243">
        <f>[2]Invoerenploeg!$BM$5</f>
        <v>2.2999999999999998</v>
      </c>
      <c r="F75" s="244">
        <f>[2]Invoerenploeg!$AN$10/10</f>
        <v>5.9</v>
      </c>
      <c r="G75" s="244">
        <f>[2]Invoerenploeg!$AS$10/10</f>
        <v>6.1</v>
      </c>
      <c r="H75" s="244">
        <f>[2]Invoerenploeg!$AX$10/10</f>
        <v>6.3</v>
      </c>
      <c r="I75" s="244">
        <f>[2]Invoerenploeg!$BC$10/10</f>
        <v>6.4</v>
      </c>
      <c r="J75" s="244">
        <f>[2]Invoerenploeg!$BH$10/10</f>
        <v>6.4</v>
      </c>
      <c r="K75" s="245">
        <f>[2]Invoerenploeg!$BM$10</f>
        <v>14.4133</v>
      </c>
      <c r="L75" s="235"/>
    </row>
    <row r="76" spans="1:17" ht="12.75" customHeight="1">
      <c r="A76" s="231" t="str">
        <f>[2]Invoerenploeg!$CQ$10</f>
        <v>x</v>
      </c>
      <c r="B76" s="231" t="str">
        <f>[2]Invoerenploeg!$CO$10</f>
        <v>Fleur Valk</v>
      </c>
      <c r="C76" s="238">
        <f>[2]Invoerenploeg!$CP$10</f>
        <v>200400606</v>
      </c>
      <c r="D76" s="318" t="s">
        <v>186</v>
      </c>
      <c r="E76" s="243">
        <f>[2]Invoerenploeg!$BN$5</f>
        <v>2.9</v>
      </c>
      <c r="F76" s="244">
        <f>[2]Invoerenploeg!$AO$10/10</f>
        <v>6.1</v>
      </c>
      <c r="G76" s="244">
        <f>[2]Invoerenploeg!$AT$10/10</f>
        <v>6.1</v>
      </c>
      <c r="H76" s="244">
        <f>[2]Invoerenploeg!$AY$10/10</f>
        <v>6</v>
      </c>
      <c r="I76" s="244">
        <f>[2]Invoerenploeg!$BD$10/10</f>
        <v>5.9</v>
      </c>
      <c r="J76" s="244">
        <f>[2]Invoerenploeg!$BI$10/10</f>
        <v>6.4</v>
      </c>
      <c r="K76" s="245">
        <f>[2]Invoerenploeg!$BN$10</f>
        <v>17.593299999999999</v>
      </c>
      <c r="L76" s="235"/>
    </row>
    <row r="77" spans="1:17" ht="12.75" customHeight="1">
      <c r="A77" s="231">
        <f>[2]Invoerenploeg!$CT$10</f>
        <v>0</v>
      </c>
      <c r="B77" s="231">
        <f>[2]Invoerenploeg!$CR$10</f>
        <v>0</v>
      </c>
      <c r="C77" s="238">
        <f>[2]Invoerenploeg!$CS$10</f>
        <v>0</v>
      </c>
      <c r="D77" s="318" t="s">
        <v>147</v>
      </c>
      <c r="E77" s="243">
        <f>[2]Invoerenploeg!$BO$5</f>
        <v>2.1</v>
      </c>
      <c r="F77" s="246">
        <f>[2]Invoerenploeg!$AP$10/10</f>
        <v>5.7</v>
      </c>
      <c r="G77" s="246">
        <f>[2]Invoerenploeg!$AU$10/10</f>
        <v>5.7</v>
      </c>
      <c r="H77" s="246">
        <f>[2]Invoerenploeg!$AZ$10/10</f>
        <v>6.4</v>
      </c>
      <c r="I77" s="246">
        <f>[2]Invoerenploeg!$BE$10/10</f>
        <v>5.7</v>
      </c>
      <c r="J77" s="246">
        <f>[2]Invoerenploeg!$BJ$10/10</f>
        <v>5.5</v>
      </c>
      <c r="K77" s="247">
        <f>[2]Invoerenploeg!$BO$10</f>
        <v>11.97</v>
      </c>
      <c r="L77" s="235"/>
      <c r="M77" s="236"/>
    </row>
    <row r="78" spans="1:17" ht="12.75" customHeight="1">
      <c r="A78" s="231" t="str">
        <f>[2]Invoerenploeg!$CW$10</f>
        <v>res</v>
      </c>
      <c r="B78" s="231" t="str">
        <f>[2]Invoerenploeg!$CU$10</f>
        <v>Puk van der Laan</v>
      </c>
      <c r="C78" s="238">
        <f>[2]Invoerenploeg!$CV$10</f>
        <v>200304386</v>
      </c>
      <c r="E78" s="232">
        <v>0.4</v>
      </c>
      <c r="J78" s="248"/>
      <c r="K78" s="249">
        <f>SUM(K73:K77)</f>
        <v>72.956599999999995</v>
      </c>
      <c r="L78" s="235">
        <f>ROUND(K78/SUM(E73:E77)*10*E78,4)</f>
        <v>24.523199999999999</v>
      </c>
      <c r="M78" s="236" t="s">
        <v>148</v>
      </c>
    </row>
    <row r="79" spans="1:17" ht="12.75" customHeight="1" thickBot="1">
      <c r="A79" s="231">
        <f>[2]Invoerenploeg!$CZ$10</f>
        <v>0</v>
      </c>
      <c r="B79" s="231">
        <f>[2]Invoerenploeg!$CX$10</f>
        <v>0</v>
      </c>
      <c r="C79" s="238">
        <f>[2]Invoerenploeg!$CY$10</f>
        <v>0</v>
      </c>
      <c r="D79" s="231"/>
      <c r="E79" s="231"/>
      <c r="F79" s="250"/>
      <c r="G79" s="250"/>
      <c r="H79" s="250"/>
      <c r="I79" s="251"/>
      <c r="K79" s="252" t="s">
        <v>104</v>
      </c>
      <c r="L79" s="253">
        <f>-[2]Invoerenploeg!$BW$10</f>
        <v>-1.5</v>
      </c>
      <c r="M79" s="236" t="s">
        <v>105</v>
      </c>
    </row>
    <row r="80" spans="1:17" ht="12.75" customHeight="1" thickTop="1">
      <c r="A80" s="231">
        <f>[2]Invoerenploeg!$DC$10</f>
        <v>0</v>
      </c>
      <c r="B80" s="231">
        <f>[2]Invoerenploeg!$DA$10</f>
        <v>0</v>
      </c>
      <c r="C80" s="238">
        <f>[2]Invoerenploeg!$DB$10</f>
        <v>0</v>
      </c>
      <c r="D80" s="231"/>
      <c r="E80" s="231"/>
      <c r="F80" s="250"/>
      <c r="G80" s="250"/>
      <c r="H80" s="250"/>
      <c r="I80" s="251"/>
      <c r="K80" s="252" t="s">
        <v>107</v>
      </c>
      <c r="L80" s="235">
        <f>L71+L72+L78+L79</f>
        <v>60.623199999999997</v>
      </c>
      <c r="M80" s="210">
        <f>[2]Invoerenploeg!$C$2</f>
        <v>100</v>
      </c>
      <c r="N80" s="255" t="s">
        <v>149</v>
      </c>
      <c r="O80" s="220">
        <f>[2]Invoerenploeg!$BX$10</f>
        <v>60.623199999999997</v>
      </c>
      <c r="Q80" s="254">
        <f>[2]Invoerenploeg!$BY$10</f>
        <v>5</v>
      </c>
    </row>
    <row r="81" spans="1:17" ht="12.75" customHeight="1" thickBot="1">
      <c r="A81" s="231">
        <f>[2]Invoerenploeg!$DF$10</f>
        <v>0</v>
      </c>
      <c r="B81" s="231">
        <f>[2]Invoerenploeg!$DD$10</f>
        <v>0</v>
      </c>
      <c r="C81" s="238">
        <f>[2]Invoerenploeg!$DE$10</f>
        <v>0</v>
      </c>
      <c r="D81" s="231" t="s">
        <v>27</v>
      </c>
      <c r="F81" s="231" t="str">
        <f>[2]Invoerenploeg!$DG$10</f>
        <v>Trompeta</v>
      </c>
      <c r="I81" s="251"/>
      <c r="K81" s="252" t="s">
        <v>150</v>
      </c>
      <c r="L81" s="235">
        <f>[2]Invoerenploeg!$H$10</f>
        <v>0</v>
      </c>
      <c r="M81" s="210">
        <f>[2]Invoerenploeg!$C$1</f>
        <v>0</v>
      </c>
      <c r="N81" s="255" t="s">
        <v>149</v>
      </c>
      <c r="O81" s="220">
        <f>[2]Invoerenploeg!$BZ$10</f>
        <v>0</v>
      </c>
      <c r="P81" s="236" t="s">
        <v>142</v>
      </c>
      <c r="Q81" s="210" t="str">
        <f>[2]Invoerenploeg!$I$10</f>
        <v/>
      </c>
    </row>
    <row r="82" spans="1:17" ht="12.75" customHeight="1" thickTop="1">
      <c r="A82" s="237"/>
      <c r="D82" s="231" t="s">
        <v>120</v>
      </c>
      <c r="F82" s="231" t="str">
        <f>[2]Invoerenploeg!$DH$10</f>
        <v>AZC Alphen</v>
      </c>
      <c r="I82" s="251"/>
      <c r="M82" s="252" t="s">
        <v>109</v>
      </c>
      <c r="O82" s="256">
        <f>[2]Invoerenploeg!$C$10</f>
        <v>60.623199999999997</v>
      </c>
      <c r="P82" s="241" t="s">
        <v>142</v>
      </c>
    </row>
    <row r="83" spans="1:17" ht="18" customHeight="1">
      <c r="C83" s="238"/>
      <c r="F83" s="257"/>
      <c r="G83" s="257"/>
      <c r="H83" s="257"/>
      <c r="I83" s="257"/>
      <c r="J83" s="257"/>
      <c r="K83" s="257"/>
      <c r="L83" s="235"/>
      <c r="O83" s="220"/>
    </row>
    <row r="84" spans="1:17">
      <c r="A84" s="230">
        <f>[2]Invoerenploeg!$B$11</f>
        <v>6</v>
      </c>
      <c r="B84" s="231" t="str">
        <f>[2]Invoerenploeg!$D$11</f>
        <v>GZC DONK</v>
      </c>
      <c r="C84" s="321" t="str">
        <f>[2]Invoerenploeg!$E$11</f>
        <v>West</v>
      </c>
      <c r="D84" s="318" t="s">
        <v>101</v>
      </c>
      <c r="E84" s="232">
        <v>0.3</v>
      </c>
      <c r="F84" s="233">
        <f>[2]Invoerenploeg!$Q$11</f>
        <v>6.2</v>
      </c>
      <c r="G84" s="233">
        <f>[2]Invoerenploeg!$R$11</f>
        <v>6.4</v>
      </c>
      <c r="H84" s="233">
        <f>[2]Invoerenploeg!$S$11</f>
        <v>6.3</v>
      </c>
      <c r="I84" s="233">
        <f>[2]Invoerenploeg!$T$11</f>
        <v>5.7</v>
      </c>
      <c r="J84" s="233">
        <f>[2]Invoerenploeg!$U$11</f>
        <v>6.1</v>
      </c>
      <c r="K84" s="234">
        <f>[2]Invoerenploeg!$V$11</f>
        <v>18.600000000000005</v>
      </c>
      <c r="L84" s="235">
        <f>[2]Invoerenploeg!$W$11</f>
        <v>18.600000000000001</v>
      </c>
      <c r="M84" s="236" t="s">
        <v>142</v>
      </c>
    </row>
    <row r="85" spans="1:17">
      <c r="A85" s="231" t="str">
        <f>[2]Invoerenploeg!$CE$11</f>
        <v>x</v>
      </c>
      <c r="B85" s="231" t="str">
        <f>[2]Invoerenploeg!$CC$11</f>
        <v>Anais van der Vliet</v>
      </c>
      <c r="C85" s="238">
        <f>[2]Invoerenploeg!$CD$11</f>
        <v>200503126</v>
      </c>
      <c r="D85" s="318" t="s">
        <v>102</v>
      </c>
      <c r="E85" s="232">
        <v>0.3</v>
      </c>
      <c r="F85" s="239">
        <f>[2]Invoerenploeg!$AD$11</f>
        <v>6.4</v>
      </c>
      <c r="G85" s="239">
        <f>[2]Invoerenploeg!$AE$11</f>
        <v>6.1</v>
      </c>
      <c r="H85" s="239">
        <f>[2]Invoerenploeg!$AF$11</f>
        <v>6.1</v>
      </c>
      <c r="I85" s="239">
        <f>[2]Invoerenploeg!$AG$11</f>
        <v>6.1</v>
      </c>
      <c r="J85" s="239">
        <f>[2]Invoerenploeg!$AH$11</f>
        <v>6</v>
      </c>
      <c r="K85" s="240">
        <f>[2]Invoerenploeg!$AI$11</f>
        <v>18.300000000000004</v>
      </c>
      <c r="L85" s="235">
        <f>[2]Invoerenploeg!$AJ$11</f>
        <v>18.3</v>
      </c>
      <c r="M85" s="241" t="s">
        <v>142</v>
      </c>
    </row>
    <row r="86" spans="1:17">
      <c r="A86" s="231" t="str">
        <f>[2]Invoerenploeg!$CH$11</f>
        <v>x</v>
      </c>
      <c r="B86" s="231" t="str">
        <f>[2]Invoerenploeg!$CF$11</f>
        <v>Kelly van Vliet</v>
      </c>
      <c r="C86" s="238">
        <f>[2]Invoerenploeg!$CG$11</f>
        <v>200004836</v>
      </c>
      <c r="D86" s="318" t="s">
        <v>143</v>
      </c>
      <c r="E86" s="243">
        <f>[2]Invoerenploeg!$BK$5</f>
        <v>2.2999999999999998</v>
      </c>
      <c r="F86" s="244">
        <f>[2]Invoerenploeg!$AL$11/10</f>
        <v>5.6</v>
      </c>
      <c r="G86" s="244">
        <f>[2]Invoerenploeg!$AQ$11/10</f>
        <v>5.8</v>
      </c>
      <c r="H86" s="244">
        <f>[2]Invoerenploeg!$AV$11/10</f>
        <v>5.5</v>
      </c>
      <c r="I86" s="244">
        <f>[2]Invoerenploeg!$BA$11/10</f>
        <v>5.6</v>
      </c>
      <c r="J86" s="244">
        <f>[2]Invoerenploeg!$BF$11/10</f>
        <v>5.2</v>
      </c>
      <c r="K86" s="245">
        <f>[2]Invoerenploeg!$BK$11</f>
        <v>12.8033</v>
      </c>
      <c r="L86" s="235"/>
    </row>
    <row r="87" spans="1:17" ht="12.75" customHeight="1">
      <c r="A87" s="231" t="str">
        <f>[2]Invoerenploeg!$CK$11</f>
        <v>x</v>
      </c>
      <c r="B87" s="231" t="str">
        <f>[2]Invoerenploeg!$CI$11</f>
        <v>Maartje Tuinenburg</v>
      </c>
      <c r="C87" s="238">
        <f>[2]Invoerenploeg!$CJ$11</f>
        <v>200200194</v>
      </c>
      <c r="D87" s="318" t="s">
        <v>144</v>
      </c>
      <c r="E87" s="243">
        <f>[2]Invoerenploeg!$BL$5</f>
        <v>2.2999999999999998</v>
      </c>
      <c r="F87" s="244">
        <f>[2]Invoerenploeg!$AM$11/10</f>
        <v>5.9</v>
      </c>
      <c r="G87" s="244">
        <f>[2]Invoerenploeg!$AR$11/10</f>
        <v>6.4</v>
      </c>
      <c r="H87" s="244">
        <f>[2]Invoerenploeg!$AW$11/10</f>
        <v>5.7</v>
      </c>
      <c r="I87" s="244">
        <f>[2]Invoerenploeg!$BB$11/10</f>
        <v>6.1</v>
      </c>
      <c r="J87" s="244">
        <f>[2]Invoerenploeg!$BG$11/10</f>
        <v>5.8</v>
      </c>
      <c r="K87" s="245">
        <f>[2]Invoerenploeg!$BL$11</f>
        <v>13.646699999999999</v>
      </c>
    </row>
    <row r="88" spans="1:17" ht="12.75" customHeight="1">
      <c r="A88" s="231" t="str">
        <f>[2]Invoerenploeg!$CN$11</f>
        <v>x</v>
      </c>
      <c r="B88" s="231" t="str">
        <f>[2]Invoerenploeg!$CL$11</f>
        <v>Naomi de Jong</v>
      </c>
      <c r="C88" s="238">
        <f>[2]Invoerenploeg!$CM$11</f>
        <v>200502078</v>
      </c>
      <c r="D88" s="318" t="s">
        <v>169</v>
      </c>
      <c r="E88" s="243">
        <f>[2]Invoerenploeg!$BM$5</f>
        <v>2.2999999999999998</v>
      </c>
      <c r="F88" s="244">
        <f>[2]Invoerenploeg!$AN$11/10</f>
        <v>5.8</v>
      </c>
      <c r="G88" s="244">
        <f>[2]Invoerenploeg!$AS$11/10</f>
        <v>6.3</v>
      </c>
      <c r="H88" s="244">
        <f>[2]Invoerenploeg!$AX$11/10</f>
        <v>5.5</v>
      </c>
      <c r="I88" s="244">
        <f>[2]Invoerenploeg!$BC$11/10</f>
        <v>6.3</v>
      </c>
      <c r="J88" s="244">
        <f>[2]Invoerenploeg!$BH$11/10</f>
        <v>5.7</v>
      </c>
      <c r="K88" s="245">
        <f>[2]Invoerenploeg!$BM$11</f>
        <v>13.646699999999999</v>
      </c>
      <c r="L88" s="235"/>
    </row>
    <row r="89" spans="1:17" ht="12.75" customHeight="1">
      <c r="A89" s="231" t="str">
        <f>[2]Invoerenploeg!$CQ$11</f>
        <v>x</v>
      </c>
      <c r="B89" s="231" t="str">
        <f>[2]Invoerenploeg!$CO$11</f>
        <v>Nayla Verzeide</v>
      </c>
      <c r="C89" s="238">
        <f>[2]Invoerenploeg!$CP$11</f>
        <v>200501580</v>
      </c>
      <c r="D89" s="318" t="s">
        <v>186</v>
      </c>
      <c r="E89" s="243">
        <f>[2]Invoerenploeg!$BN$5</f>
        <v>2.9</v>
      </c>
      <c r="F89" s="244">
        <f>[2]Invoerenploeg!$AO$11/10</f>
        <v>5.7</v>
      </c>
      <c r="G89" s="244">
        <f>[2]Invoerenploeg!$AT$11/10</f>
        <v>6</v>
      </c>
      <c r="H89" s="244">
        <f>[2]Invoerenploeg!$AY$11/10</f>
        <v>5.4</v>
      </c>
      <c r="I89" s="244">
        <f>[2]Invoerenploeg!$BD$11/10</f>
        <v>5.9</v>
      </c>
      <c r="J89" s="244">
        <f>[2]Invoerenploeg!$BI$11/10</f>
        <v>6.3</v>
      </c>
      <c r="K89" s="245">
        <f>[2]Invoerenploeg!$BN$11</f>
        <v>17.013300000000001</v>
      </c>
      <c r="L89" s="235"/>
    </row>
    <row r="90" spans="1:17" ht="12.75" customHeight="1">
      <c r="A90" s="231" t="str">
        <f>[2]Invoerenploeg!$CT$11</f>
        <v>x</v>
      </c>
      <c r="B90" s="231" t="str">
        <f>[2]Invoerenploeg!$CR$11</f>
        <v>Saar van der Berg</v>
      </c>
      <c r="C90" s="238">
        <f>[2]Invoerenploeg!$CS$11</f>
        <v>200305120</v>
      </c>
      <c r="D90" s="318" t="s">
        <v>147</v>
      </c>
      <c r="E90" s="243">
        <f>[2]Invoerenploeg!$BO$5</f>
        <v>2.1</v>
      </c>
      <c r="F90" s="246">
        <f>[2]Invoerenploeg!$AP$11/10</f>
        <v>5.8</v>
      </c>
      <c r="G90" s="246">
        <f>[2]Invoerenploeg!$AU$11/10</f>
        <v>5.6</v>
      </c>
      <c r="H90" s="246">
        <f>[2]Invoerenploeg!$AZ$11/10</f>
        <v>5.7</v>
      </c>
      <c r="I90" s="246">
        <f>[2]Invoerenploeg!$BE$11/10</f>
        <v>5.8</v>
      </c>
      <c r="J90" s="246">
        <f>[2]Invoerenploeg!$BJ$11/10</f>
        <v>5</v>
      </c>
      <c r="K90" s="247">
        <f>[2]Invoerenploeg!$BO$11</f>
        <v>11.97</v>
      </c>
      <c r="L90" s="235"/>
      <c r="M90" s="236"/>
    </row>
    <row r="91" spans="1:17" ht="12.75" customHeight="1">
      <c r="A91" s="231" t="str">
        <f>[2]Invoerenploeg!$CW$11</f>
        <v>x</v>
      </c>
      <c r="B91" s="231" t="str">
        <f>[2]Invoerenploeg!$CU$11</f>
        <v>Thirza Oosterwijk</v>
      </c>
      <c r="C91" s="238">
        <f>[2]Invoerenploeg!$CV$11</f>
        <v>200204278</v>
      </c>
      <c r="E91" s="232">
        <v>0.4</v>
      </c>
      <c r="J91" s="248"/>
      <c r="K91" s="249">
        <f>SUM(K86:K90)</f>
        <v>69.08</v>
      </c>
      <c r="L91" s="235">
        <f>ROUND(K91/SUM(E86:E90)*10*E91,4)</f>
        <v>23.220199999999998</v>
      </c>
      <c r="M91" s="236" t="s">
        <v>148</v>
      </c>
    </row>
    <row r="92" spans="1:17" ht="12.75" customHeight="1" thickBot="1">
      <c r="A92" s="231" t="str">
        <f>[2]Invoerenploeg!$CZ$11</f>
        <v>x</v>
      </c>
      <c r="B92" s="231" t="str">
        <f>[2]Invoerenploeg!$CX$11</f>
        <v>Tessa Kempen</v>
      </c>
      <c r="C92" s="238">
        <f>[2]Invoerenploeg!$CY$11</f>
        <v>200100090</v>
      </c>
      <c r="D92" s="231"/>
      <c r="E92" s="231"/>
      <c r="F92" s="250"/>
      <c r="G92" s="250"/>
      <c r="H92" s="250"/>
      <c r="I92" s="251"/>
      <c r="K92" s="252" t="s">
        <v>104</v>
      </c>
      <c r="L92" s="253">
        <f>-[2]Invoerenploeg!$BW$11</f>
        <v>0</v>
      </c>
      <c r="M92" s="236" t="s">
        <v>105</v>
      </c>
    </row>
    <row r="93" spans="1:17" ht="12.75" customHeight="1" thickTop="1">
      <c r="A93" s="231">
        <f>[2]Invoerenploeg!$DC$11</f>
        <v>0</v>
      </c>
      <c r="B93" s="231" t="str">
        <f>[2]Invoerenploeg!$DA$11</f>
        <v>Sandra van der Halm Braam</v>
      </c>
      <c r="C93" s="238">
        <f>[2]Invoerenploeg!$DB$11</f>
        <v>2000003028</v>
      </c>
      <c r="D93" s="231"/>
      <c r="E93" s="231"/>
      <c r="F93" s="250"/>
      <c r="G93" s="250"/>
      <c r="H93" s="250"/>
      <c r="I93" s="251"/>
      <c r="K93" s="252" t="s">
        <v>107</v>
      </c>
      <c r="L93" s="235">
        <f>L84+L85+L91+L92</f>
        <v>60.120200000000004</v>
      </c>
      <c r="M93" s="210">
        <f>[2]Invoerenploeg!$C$2</f>
        <v>100</v>
      </c>
      <c r="N93" s="255" t="s">
        <v>149</v>
      </c>
      <c r="O93" s="220">
        <f>[2]Invoerenploeg!$BX$11</f>
        <v>60.120200000000004</v>
      </c>
      <c r="Q93" s="254">
        <f>[2]Invoerenploeg!$BY$11</f>
        <v>6</v>
      </c>
    </row>
    <row r="94" spans="1:17" ht="12.75" customHeight="1" thickBot="1">
      <c r="A94" s="231">
        <f>[2]Invoerenploeg!$DF$11</f>
        <v>0</v>
      </c>
      <c r="B94" s="231" t="str">
        <f>[2]Invoerenploeg!$DD$11</f>
        <v>Esmee van Wijngaarden</v>
      </c>
      <c r="C94" s="238">
        <f>[2]Invoerenploeg!$DE$11</f>
        <v>2002033354</v>
      </c>
      <c r="D94" s="231" t="s">
        <v>27</v>
      </c>
      <c r="F94" s="231" t="str">
        <f>[2]Invoerenploeg!$DG$11</f>
        <v>Formule 1!</v>
      </c>
      <c r="I94" s="251"/>
      <c r="K94" s="252" t="s">
        <v>150</v>
      </c>
      <c r="L94" s="235">
        <f>[2]Invoerenploeg!$H$11</f>
        <v>0</v>
      </c>
      <c r="M94" s="210">
        <f>[2]Invoerenploeg!$C$1</f>
        <v>0</v>
      </c>
      <c r="N94" s="255" t="s">
        <v>149</v>
      </c>
      <c r="O94" s="220">
        <f>[2]Invoerenploeg!$BZ$11</f>
        <v>0</v>
      </c>
      <c r="P94" s="236" t="s">
        <v>142</v>
      </c>
      <c r="Q94" s="210" t="str">
        <f>[2]Invoerenploeg!$I$11</f>
        <v/>
      </c>
    </row>
    <row r="95" spans="1:17" ht="12.75" customHeight="1" thickTop="1">
      <c r="A95" s="237"/>
      <c r="D95" s="231" t="s">
        <v>120</v>
      </c>
      <c r="F95" s="231" t="str">
        <f>[2]Invoerenploeg!$DH$11</f>
        <v>GZC DONK</v>
      </c>
      <c r="I95" s="251"/>
      <c r="M95" s="252" t="s">
        <v>109</v>
      </c>
      <c r="O95" s="256">
        <f>[2]Invoerenploeg!$C$11</f>
        <v>60.120200000000004</v>
      </c>
      <c r="P95" s="241" t="s">
        <v>142</v>
      </c>
    </row>
    <row r="96" spans="1:17" ht="18" customHeight="1">
      <c r="C96" s="238"/>
      <c r="F96" s="257"/>
      <c r="G96" s="257"/>
      <c r="H96" s="257"/>
      <c r="I96" s="257"/>
      <c r="J96" s="257"/>
      <c r="K96" s="257"/>
      <c r="L96" s="235"/>
      <c r="O96" s="220"/>
    </row>
    <row r="97" spans="1:17">
      <c r="A97" s="230">
        <f>[2]Invoerenploeg!$B$12</f>
        <v>7</v>
      </c>
      <c r="B97" s="231" t="str">
        <f>[2]Invoerenploeg!$D$12</f>
        <v>PSV</v>
      </c>
      <c r="C97" s="321" t="str">
        <f>[2]Invoerenploeg!$E$12</f>
        <v>Zuid</v>
      </c>
      <c r="D97" s="318" t="s">
        <v>101</v>
      </c>
      <c r="E97" s="232">
        <v>0.3</v>
      </c>
      <c r="F97" s="233">
        <f>[2]Invoerenploeg!$Q$12</f>
        <v>6</v>
      </c>
      <c r="G97" s="233">
        <f>[2]Invoerenploeg!$R$12</f>
        <v>6</v>
      </c>
      <c r="H97" s="233">
        <f>[2]Invoerenploeg!$S$12</f>
        <v>6.2</v>
      </c>
      <c r="I97" s="233">
        <f>[2]Invoerenploeg!$T$12</f>
        <v>5.8</v>
      </c>
      <c r="J97" s="233">
        <f>[2]Invoerenploeg!$U$12</f>
        <v>6.2</v>
      </c>
      <c r="K97" s="234">
        <f>[2]Invoerenploeg!$V$12</f>
        <v>18.2</v>
      </c>
      <c r="L97" s="235">
        <f>[2]Invoerenploeg!$W$12</f>
        <v>18.2</v>
      </c>
      <c r="M97" s="236" t="s">
        <v>142</v>
      </c>
    </row>
    <row r="98" spans="1:17">
      <c r="A98" s="231" t="str">
        <f>[2]Invoerenploeg!$CE$12</f>
        <v>x</v>
      </c>
      <c r="B98" s="231" t="str">
        <f>[2]Invoerenploeg!$CC$12</f>
        <v xml:space="preserve">Linde Soontiëns
</v>
      </c>
      <c r="C98" s="238" t="str">
        <f>[2]Invoerenploeg!$CD$12</f>
        <v xml:space="preserve">200203436
</v>
      </c>
      <c r="D98" s="318" t="s">
        <v>102</v>
      </c>
      <c r="E98" s="232">
        <v>0.3</v>
      </c>
      <c r="F98" s="239">
        <f>[2]Invoerenploeg!$AD$12</f>
        <v>6.2</v>
      </c>
      <c r="G98" s="239">
        <f>[2]Invoerenploeg!$AE$12</f>
        <v>6.3</v>
      </c>
      <c r="H98" s="239">
        <f>[2]Invoerenploeg!$AF$12</f>
        <v>5.9</v>
      </c>
      <c r="I98" s="239">
        <f>[2]Invoerenploeg!$AG$12</f>
        <v>6.5</v>
      </c>
      <c r="J98" s="239">
        <f>[2]Invoerenploeg!$AH$12</f>
        <v>5.9</v>
      </c>
      <c r="K98" s="240">
        <f>[2]Invoerenploeg!$AI$12</f>
        <v>18.399999999999999</v>
      </c>
      <c r="L98" s="235">
        <f>[2]Invoerenploeg!$AJ$12</f>
        <v>18.399999999999999</v>
      </c>
      <c r="M98" s="241" t="s">
        <v>142</v>
      </c>
    </row>
    <row r="99" spans="1:17">
      <c r="A99" s="231" t="str">
        <f>[2]Invoerenploeg!$CH$12</f>
        <v>x</v>
      </c>
      <c r="B99" s="231" t="str">
        <f>[2]Invoerenploeg!$CF$12</f>
        <v xml:space="preserve">Liza Polukhina
</v>
      </c>
      <c r="C99" s="238">
        <f>[2]Invoerenploeg!$CG$12</f>
        <v>200104334</v>
      </c>
      <c r="D99" s="318" t="s">
        <v>143</v>
      </c>
      <c r="E99" s="243">
        <f>[2]Invoerenploeg!$BK$5</f>
        <v>2.2999999999999998</v>
      </c>
      <c r="F99" s="244">
        <f>[2]Invoerenploeg!$AL$12/10</f>
        <v>5.8</v>
      </c>
      <c r="G99" s="244">
        <f>[2]Invoerenploeg!$AQ$12/10</f>
        <v>5.7</v>
      </c>
      <c r="H99" s="244">
        <f>[2]Invoerenploeg!$AV$12/10</f>
        <v>5.8</v>
      </c>
      <c r="I99" s="244">
        <f>[2]Invoerenploeg!$BA$12/10</f>
        <v>5.7</v>
      </c>
      <c r="J99" s="244">
        <f>[2]Invoerenploeg!$BF$12/10</f>
        <v>5.8</v>
      </c>
      <c r="K99" s="245">
        <f>[2]Invoerenploeg!$BK$12</f>
        <v>13.263299999999999</v>
      </c>
      <c r="L99" s="235"/>
    </row>
    <row r="100" spans="1:17" ht="12.75" customHeight="1">
      <c r="A100" s="231" t="str">
        <f>[2]Invoerenploeg!$CK$12</f>
        <v>x</v>
      </c>
      <c r="B100" s="231" t="str">
        <f>[2]Invoerenploeg!$CI$12</f>
        <v>Floor Engelen</v>
      </c>
      <c r="C100" s="238">
        <f>[2]Invoerenploeg!$CJ$12</f>
        <v>200702168</v>
      </c>
      <c r="D100" s="318" t="s">
        <v>144</v>
      </c>
      <c r="E100" s="243">
        <f>[2]Invoerenploeg!$BL$5</f>
        <v>2.2999999999999998</v>
      </c>
      <c r="F100" s="244">
        <f>[2]Invoerenploeg!$AM$12/10</f>
        <v>6.1</v>
      </c>
      <c r="G100" s="244">
        <f>[2]Invoerenploeg!$AR$12/10</f>
        <v>6.5</v>
      </c>
      <c r="H100" s="244">
        <f>[2]Invoerenploeg!$AW$12/10</f>
        <v>6.4</v>
      </c>
      <c r="I100" s="244">
        <f>[2]Invoerenploeg!$BB$12/10</f>
        <v>5.4</v>
      </c>
      <c r="J100" s="244">
        <f>[2]Invoerenploeg!$BG$12/10</f>
        <v>6.2</v>
      </c>
      <c r="K100" s="245">
        <f>[2]Invoerenploeg!$BL$12</f>
        <v>14.3367</v>
      </c>
    </row>
    <row r="101" spans="1:17" ht="12.75" customHeight="1">
      <c r="A101" s="231" t="str">
        <f>[2]Invoerenploeg!$CN$12</f>
        <v>x</v>
      </c>
      <c r="B101" s="231" t="str">
        <f>[2]Invoerenploeg!$CL$12</f>
        <v xml:space="preserve">Jainy Koelen
</v>
      </c>
      <c r="C101" s="238" t="str">
        <f>[2]Invoerenploeg!$CM$12</f>
        <v xml:space="preserve">200104440
</v>
      </c>
      <c r="D101" s="318" t="s">
        <v>169</v>
      </c>
      <c r="E101" s="243">
        <f>[2]Invoerenploeg!$BM$5</f>
        <v>2.2999999999999998</v>
      </c>
      <c r="F101" s="244">
        <f>[2]Invoerenploeg!$AN$12/10</f>
        <v>5.6</v>
      </c>
      <c r="G101" s="244">
        <f>[2]Invoerenploeg!$AS$12/10</f>
        <v>6.2</v>
      </c>
      <c r="H101" s="244">
        <f>[2]Invoerenploeg!$AX$12/10</f>
        <v>5.7</v>
      </c>
      <c r="I101" s="244">
        <f>[2]Invoerenploeg!$BC$12/10</f>
        <v>5.8</v>
      </c>
      <c r="J101" s="244">
        <f>[2]Invoerenploeg!$BH$12/10</f>
        <v>6</v>
      </c>
      <c r="K101" s="245">
        <f>[2]Invoerenploeg!$BM$12</f>
        <v>13.416700000000001</v>
      </c>
      <c r="L101" s="235"/>
    </row>
    <row r="102" spans="1:17" ht="12.75" customHeight="1">
      <c r="A102" s="231" t="str">
        <f>[2]Invoerenploeg!$CQ$12</f>
        <v>x</v>
      </c>
      <c r="B102" s="231" t="str">
        <f>[2]Invoerenploeg!$CO$12</f>
        <v xml:space="preserve">Jolien Linssen
</v>
      </c>
      <c r="C102" s="238">
        <f>[2]Invoerenploeg!$CP$12</f>
        <v>200104558</v>
      </c>
      <c r="D102" s="318" t="s">
        <v>186</v>
      </c>
      <c r="E102" s="243">
        <f>[2]Invoerenploeg!$BN$5</f>
        <v>2.9</v>
      </c>
      <c r="F102" s="244">
        <f>[2]Invoerenploeg!$AO$12/10</f>
        <v>6</v>
      </c>
      <c r="G102" s="244">
        <f>[2]Invoerenploeg!$AT$12/10</f>
        <v>6.4</v>
      </c>
      <c r="H102" s="244">
        <f>[2]Invoerenploeg!$AY$12/10</f>
        <v>6.1</v>
      </c>
      <c r="I102" s="244">
        <f>[2]Invoerenploeg!$BD$12/10</f>
        <v>5.7</v>
      </c>
      <c r="J102" s="244">
        <f>[2]Invoerenploeg!$BI$12/10</f>
        <v>6.1</v>
      </c>
      <c r="K102" s="245">
        <f>[2]Invoerenploeg!$BN$12</f>
        <v>17.593299999999999</v>
      </c>
      <c r="L102" s="235"/>
    </row>
    <row r="103" spans="1:17" ht="12.75" customHeight="1">
      <c r="A103" s="231" t="str">
        <f>[2]Invoerenploeg!$CT$12</f>
        <v>x</v>
      </c>
      <c r="B103" s="231" t="str">
        <f>[2]Invoerenploeg!$CR$12</f>
        <v>Valérie Eijsermans</v>
      </c>
      <c r="C103" s="238">
        <f>[2]Invoerenploeg!$CS$12</f>
        <v>200005900</v>
      </c>
      <c r="D103" s="318" t="s">
        <v>147</v>
      </c>
      <c r="E103" s="243">
        <f>[2]Invoerenploeg!$BO$5</f>
        <v>2.1</v>
      </c>
      <c r="F103" s="246">
        <f>[2]Invoerenploeg!$AP$12/10</f>
        <v>5.7</v>
      </c>
      <c r="G103" s="246">
        <f>[2]Invoerenploeg!$AU$12/10</f>
        <v>5.8</v>
      </c>
      <c r="H103" s="246">
        <f>[2]Invoerenploeg!$AZ$12/10</f>
        <v>6</v>
      </c>
      <c r="I103" s="246">
        <f>[2]Invoerenploeg!$BE$12/10</f>
        <v>6</v>
      </c>
      <c r="J103" s="246">
        <f>[2]Invoerenploeg!$BJ$12/10</f>
        <v>5.2</v>
      </c>
      <c r="K103" s="247">
        <f>[2]Invoerenploeg!$BO$12</f>
        <v>12.25</v>
      </c>
      <c r="L103" s="235"/>
      <c r="M103" s="236"/>
    </row>
    <row r="104" spans="1:17" ht="12.75" customHeight="1">
      <c r="A104" s="231" t="str">
        <f>[2]Invoerenploeg!$CW$12</f>
        <v>afm</v>
      </c>
      <c r="B104" s="231" t="str">
        <f>[2]Invoerenploeg!$CU$12</f>
        <v>Marjetta van Esch</v>
      </c>
      <c r="C104" s="238">
        <f>[2]Invoerenploeg!$CV$12</f>
        <v>199603870</v>
      </c>
      <c r="E104" s="232">
        <v>0.4</v>
      </c>
      <c r="J104" s="248"/>
      <c r="K104" s="249">
        <f>SUM(K99:K103)</f>
        <v>70.86</v>
      </c>
      <c r="L104" s="235">
        <f>ROUND(K104/SUM(E99:E103)*10*E104,4)</f>
        <v>23.8185</v>
      </c>
      <c r="M104" s="236" t="s">
        <v>148</v>
      </c>
    </row>
    <row r="105" spans="1:17" ht="12.75" customHeight="1" thickBot="1">
      <c r="A105" s="231" t="str">
        <f>[2]Invoerenploeg!$CZ$12</f>
        <v>x</v>
      </c>
      <c r="B105" s="231" t="str">
        <f>[2]Invoerenploeg!$CX$12</f>
        <v xml:space="preserve">Julia Derksen
</v>
      </c>
      <c r="C105" s="238">
        <f>[2]Invoerenploeg!$CY$12</f>
        <v>200303876</v>
      </c>
      <c r="D105" s="231"/>
      <c r="E105" s="231"/>
      <c r="F105" s="250"/>
      <c r="G105" s="250"/>
      <c r="H105" s="250"/>
      <c r="I105" s="251"/>
      <c r="K105" s="252" t="s">
        <v>104</v>
      </c>
      <c r="L105" s="253">
        <f>-[2]Invoerenploeg!$BW$12</f>
        <v>-0.5</v>
      </c>
      <c r="M105" s="236" t="s">
        <v>105</v>
      </c>
    </row>
    <row r="106" spans="1:17" ht="12.75" customHeight="1" thickTop="1">
      <c r="A106" s="231" t="str">
        <f>[2]Invoerenploeg!$DC$12</f>
        <v>afm</v>
      </c>
      <c r="B106" s="231" t="str">
        <f>[2]Invoerenploeg!$DA$12</f>
        <v xml:space="preserve">Verena Rosendaal
</v>
      </c>
      <c r="C106" s="238">
        <f>[2]Invoerenploeg!$DB$12</f>
        <v>199404972</v>
      </c>
      <c r="D106" s="231"/>
      <c r="E106" s="231"/>
      <c r="F106" s="250"/>
      <c r="G106" s="250"/>
      <c r="H106" s="250"/>
      <c r="I106" s="251"/>
      <c r="K106" s="252" t="s">
        <v>107</v>
      </c>
      <c r="L106" s="235">
        <f>L97+L98+L104+L105</f>
        <v>59.918499999999995</v>
      </c>
      <c r="M106" s="210">
        <f>[2]Invoerenploeg!$C$2</f>
        <v>100</v>
      </c>
      <c r="N106" s="255" t="s">
        <v>149</v>
      </c>
      <c r="O106" s="220">
        <f>[2]Invoerenploeg!$BX$12</f>
        <v>59.918499999999995</v>
      </c>
      <c r="Q106" s="254">
        <f>[2]Invoerenploeg!$BY$12</f>
        <v>7</v>
      </c>
    </row>
    <row r="107" spans="1:17" ht="12.75" customHeight="1" thickBot="1">
      <c r="A107" s="231">
        <f>[2]Invoerenploeg!$DF$12</f>
        <v>0</v>
      </c>
      <c r="B107" s="231">
        <f>[2]Invoerenploeg!$DD$12</f>
        <v>0</v>
      </c>
      <c r="C107" s="238">
        <f>[2]Invoerenploeg!$DE$12</f>
        <v>0</v>
      </c>
      <c r="D107" s="231" t="s">
        <v>27</v>
      </c>
      <c r="F107" s="231" t="str">
        <f>[2]Invoerenploeg!$DG$12</f>
        <v>Living on the Edge</v>
      </c>
      <c r="I107" s="251"/>
      <c r="K107" s="252" t="s">
        <v>150</v>
      </c>
      <c r="L107" s="235">
        <f>[2]Invoerenploeg!$H$12</f>
        <v>0</v>
      </c>
      <c r="M107" s="210">
        <f>[2]Invoerenploeg!$C$1</f>
        <v>0</v>
      </c>
      <c r="N107" s="255" t="s">
        <v>149</v>
      </c>
      <c r="O107" s="220">
        <f>[2]Invoerenploeg!$BZ$12</f>
        <v>0</v>
      </c>
      <c r="P107" s="236" t="s">
        <v>142</v>
      </c>
      <c r="Q107" s="210" t="str">
        <f>[2]Invoerenploeg!$I$12</f>
        <v/>
      </c>
    </row>
    <row r="108" spans="1:17" ht="12.75" customHeight="1" thickTop="1">
      <c r="A108" s="237"/>
      <c r="D108" s="231" t="s">
        <v>120</v>
      </c>
      <c r="F108" s="231" t="str">
        <f>[2]Invoerenploeg!$DH$12</f>
        <v>Lori Popelier</v>
      </c>
      <c r="I108" s="251"/>
      <c r="M108" s="252" t="s">
        <v>109</v>
      </c>
      <c r="O108" s="256">
        <f>[2]Invoerenploeg!$C$12</f>
        <v>59.918499999999995</v>
      </c>
      <c r="P108" s="241" t="s">
        <v>142</v>
      </c>
    </row>
    <row r="109" spans="1:17" ht="18" customHeight="1">
      <c r="C109" s="238"/>
      <c r="F109" s="257"/>
      <c r="G109" s="257"/>
      <c r="H109" s="257"/>
      <c r="I109" s="257"/>
      <c r="J109" s="257"/>
      <c r="K109" s="257"/>
      <c r="L109" s="235"/>
      <c r="O109" s="220"/>
    </row>
    <row r="110" spans="1:17">
      <c r="A110" s="230">
        <f>[2]Invoerenploeg!$B$13</f>
        <v>8</v>
      </c>
      <c r="B110" s="231" t="str">
        <f>[2]Invoerenploeg!$D$13</f>
        <v>DSZ</v>
      </c>
      <c r="C110" s="321" t="str">
        <f>[2]Invoerenploeg!$E$13</f>
        <v>West</v>
      </c>
      <c r="D110" s="318" t="s">
        <v>101</v>
      </c>
      <c r="E110" s="232">
        <v>0.3</v>
      </c>
      <c r="F110" s="233">
        <f>[2]Invoerenploeg!$Q$13</f>
        <v>5.7</v>
      </c>
      <c r="G110" s="233">
        <f>[2]Invoerenploeg!$R$13</f>
        <v>5.9</v>
      </c>
      <c r="H110" s="233">
        <f>[2]Invoerenploeg!$S$13</f>
        <v>5.8</v>
      </c>
      <c r="I110" s="233">
        <f>[2]Invoerenploeg!$T$13</f>
        <v>6</v>
      </c>
      <c r="J110" s="233">
        <f>[2]Invoerenploeg!$U$13</f>
        <v>5.6</v>
      </c>
      <c r="K110" s="234">
        <f>[2]Invoerenploeg!$V$13</f>
        <v>17.399999999999999</v>
      </c>
      <c r="L110" s="235">
        <f>[2]Invoerenploeg!$W$13</f>
        <v>17.399999999999999</v>
      </c>
      <c r="M110" s="236" t="s">
        <v>142</v>
      </c>
    </row>
    <row r="111" spans="1:17">
      <c r="A111" s="231" t="str">
        <f>[2]Invoerenploeg!$CE$13</f>
        <v>x</v>
      </c>
      <c r="B111" s="231" t="str">
        <f>[2]Invoerenploeg!$CC$13</f>
        <v>Esmee Reuselaars</v>
      </c>
      <c r="C111" s="238">
        <f>[2]Invoerenploeg!$CD$13</f>
        <v>199802382</v>
      </c>
      <c r="D111" s="318" t="s">
        <v>102</v>
      </c>
      <c r="E111" s="232">
        <v>0.3</v>
      </c>
      <c r="F111" s="239">
        <f>[2]Invoerenploeg!$AD$13</f>
        <v>5.9</v>
      </c>
      <c r="G111" s="239">
        <f>[2]Invoerenploeg!$AE$13</f>
        <v>5.6</v>
      </c>
      <c r="H111" s="239">
        <f>[2]Invoerenploeg!$AF$13</f>
        <v>5.4</v>
      </c>
      <c r="I111" s="239">
        <f>[2]Invoerenploeg!$AG$13</f>
        <v>5.6</v>
      </c>
      <c r="J111" s="239">
        <f>[2]Invoerenploeg!$AH$13</f>
        <v>5.3</v>
      </c>
      <c r="K111" s="240">
        <f>[2]Invoerenploeg!$AI$13</f>
        <v>16.599999999999998</v>
      </c>
      <c r="L111" s="235">
        <f>[2]Invoerenploeg!$AJ$13</f>
        <v>16.600000000000001</v>
      </c>
      <c r="M111" s="241" t="s">
        <v>142</v>
      </c>
    </row>
    <row r="112" spans="1:17">
      <c r="A112" s="231" t="str">
        <f>[2]Invoerenploeg!$CH$13</f>
        <v>x</v>
      </c>
      <c r="B112" s="231" t="str">
        <f>[2]Invoerenploeg!$CF$13</f>
        <v>Femke Boxman</v>
      </c>
      <c r="C112" s="238">
        <f>[2]Invoerenploeg!$CG$13</f>
        <v>200404996</v>
      </c>
      <c r="D112" s="318" t="s">
        <v>143</v>
      </c>
      <c r="E112" s="243">
        <f>[2]Invoerenploeg!$BK$5</f>
        <v>2.2999999999999998</v>
      </c>
      <c r="F112" s="244">
        <f>[2]Invoerenploeg!$AL$13/10</f>
        <v>5.5</v>
      </c>
      <c r="G112" s="244">
        <f>[2]Invoerenploeg!$AQ$13/10</f>
        <v>6</v>
      </c>
      <c r="H112" s="244">
        <f>[2]Invoerenploeg!$AV$13/10</f>
        <v>5.7</v>
      </c>
      <c r="I112" s="244">
        <f>[2]Invoerenploeg!$BA$13/10</f>
        <v>6</v>
      </c>
      <c r="J112" s="244">
        <f>[2]Invoerenploeg!$BF$13/10</f>
        <v>5.5</v>
      </c>
      <c r="K112" s="245">
        <f>[2]Invoerenploeg!$BK$13</f>
        <v>13.1867</v>
      </c>
      <c r="L112" s="235"/>
    </row>
    <row r="113" spans="1:17" ht="12.75" customHeight="1">
      <c r="A113" s="231" t="str">
        <f>[2]Invoerenploeg!$CK$13</f>
        <v>x</v>
      </c>
      <c r="B113" s="231" t="str">
        <f>[2]Invoerenploeg!$CI$13</f>
        <v>Naomi Baggerman</v>
      </c>
      <c r="C113" s="238">
        <f>[2]Invoerenploeg!$CJ$13</f>
        <v>200404998</v>
      </c>
      <c r="D113" s="318" t="s">
        <v>144</v>
      </c>
      <c r="E113" s="243">
        <f>[2]Invoerenploeg!$BL$5</f>
        <v>2.2999999999999998</v>
      </c>
      <c r="F113" s="244">
        <f>[2]Invoerenploeg!$AM$13/10</f>
        <v>5.6</v>
      </c>
      <c r="G113" s="244">
        <f>[2]Invoerenploeg!$AR$13/10</f>
        <v>6</v>
      </c>
      <c r="H113" s="244">
        <f>[2]Invoerenploeg!$AW$13/10</f>
        <v>5.6</v>
      </c>
      <c r="I113" s="244">
        <f>[2]Invoerenploeg!$BB$13/10</f>
        <v>5.9</v>
      </c>
      <c r="J113" s="244">
        <f>[2]Invoerenploeg!$BG$13/10</f>
        <v>6.1</v>
      </c>
      <c r="K113" s="245">
        <f>[2]Invoerenploeg!$BL$13</f>
        <v>13.416700000000001</v>
      </c>
    </row>
    <row r="114" spans="1:17" ht="12.75" customHeight="1">
      <c r="A114" s="231" t="str">
        <f>[2]Invoerenploeg!$CN$13</f>
        <v>x</v>
      </c>
      <c r="B114" s="231" t="str">
        <f>[2]Invoerenploeg!$CL$13</f>
        <v>Floor van der Heijden</v>
      </c>
      <c r="C114" s="238">
        <f>[2]Invoerenploeg!$CM$13</f>
        <v>200503686</v>
      </c>
      <c r="D114" s="318" t="s">
        <v>169</v>
      </c>
      <c r="E114" s="243">
        <f>[2]Invoerenploeg!$BM$5</f>
        <v>2.2999999999999998</v>
      </c>
      <c r="F114" s="244">
        <f>[2]Invoerenploeg!$AN$13/10</f>
        <v>5.4</v>
      </c>
      <c r="G114" s="244">
        <f>[2]Invoerenploeg!$AS$13/10</f>
        <v>5.4</v>
      </c>
      <c r="H114" s="244">
        <f>[2]Invoerenploeg!$AX$13/10</f>
        <v>5.2</v>
      </c>
      <c r="I114" s="244">
        <f>[2]Invoerenploeg!$BC$13/10</f>
        <v>5.6</v>
      </c>
      <c r="J114" s="244">
        <f>[2]Invoerenploeg!$BH$13/10</f>
        <v>5.6</v>
      </c>
      <c r="K114" s="245">
        <f>[2]Invoerenploeg!$BM$13</f>
        <v>12.5733</v>
      </c>
      <c r="L114" s="235"/>
    </row>
    <row r="115" spans="1:17" ht="12.75" customHeight="1">
      <c r="A115" s="231" t="str">
        <f>[2]Invoerenploeg!$CQ$13</f>
        <v>x</v>
      </c>
      <c r="B115" s="231" t="str">
        <f>[2]Invoerenploeg!$CO$13</f>
        <v>Iraia Fernandez Anuzita</v>
      </c>
      <c r="C115" s="238">
        <f>[2]Invoerenploeg!$CP$13</f>
        <v>200406016</v>
      </c>
      <c r="D115" s="318" t="s">
        <v>186</v>
      </c>
      <c r="E115" s="243">
        <f>[2]Invoerenploeg!$BN$5</f>
        <v>2.9</v>
      </c>
      <c r="F115" s="244">
        <f>[2]Invoerenploeg!$AO$13/10</f>
        <v>5.5</v>
      </c>
      <c r="G115" s="244">
        <f>[2]Invoerenploeg!$AT$13/10</f>
        <v>5.3</v>
      </c>
      <c r="H115" s="244">
        <f>[2]Invoerenploeg!$AY$13/10</f>
        <v>5.3</v>
      </c>
      <c r="I115" s="244">
        <f>[2]Invoerenploeg!$BD$13/10</f>
        <v>5.4</v>
      </c>
      <c r="J115" s="244">
        <f>[2]Invoerenploeg!$BI$13/10</f>
        <v>6</v>
      </c>
      <c r="K115" s="245">
        <f>[2]Invoerenploeg!$BN$13</f>
        <v>15.66</v>
      </c>
      <c r="L115" s="235"/>
    </row>
    <row r="116" spans="1:17" ht="12.75" customHeight="1">
      <c r="A116" s="231" t="str">
        <f>[2]Invoerenploeg!$CT$13</f>
        <v>x</v>
      </c>
      <c r="B116" s="231" t="str">
        <f>[2]Invoerenploeg!$CR$13</f>
        <v>Palina Salauyova</v>
      </c>
      <c r="C116" s="238">
        <f>[2]Invoerenploeg!$CS$13</f>
        <v>200004718</v>
      </c>
      <c r="D116" s="318" t="s">
        <v>147</v>
      </c>
      <c r="E116" s="243">
        <f>[2]Invoerenploeg!$BO$5</f>
        <v>2.1</v>
      </c>
      <c r="F116" s="246">
        <f>[2]Invoerenploeg!$AP$13/10</f>
        <v>5.3</v>
      </c>
      <c r="G116" s="246">
        <f>[2]Invoerenploeg!$AU$13/10</f>
        <v>5.4</v>
      </c>
      <c r="H116" s="246">
        <f>[2]Invoerenploeg!$AZ$13/10</f>
        <v>5.2</v>
      </c>
      <c r="I116" s="246">
        <f>[2]Invoerenploeg!$BE$13/10</f>
        <v>5.6</v>
      </c>
      <c r="J116" s="246">
        <f>[2]Invoerenploeg!$BJ$13/10</f>
        <v>5.0999999999999996</v>
      </c>
      <c r="K116" s="247">
        <f>[2]Invoerenploeg!$BO$13</f>
        <v>11.13</v>
      </c>
      <c r="L116" s="235"/>
      <c r="M116" s="236"/>
    </row>
    <row r="117" spans="1:17" ht="12.75" customHeight="1">
      <c r="A117" s="231">
        <f>[2]Invoerenploeg!$CW$13</f>
        <v>0</v>
      </c>
      <c r="B117" s="231">
        <f>[2]Invoerenploeg!$CU$13</f>
        <v>0</v>
      </c>
      <c r="C117" s="238">
        <f>[2]Invoerenploeg!$CV$13</f>
        <v>0</v>
      </c>
      <c r="E117" s="232">
        <v>0.4</v>
      </c>
      <c r="J117" s="248"/>
      <c r="K117" s="249">
        <f>SUM(K112:K116)</f>
        <v>65.966699999999989</v>
      </c>
      <c r="L117" s="235">
        <f>ROUND(K117/SUM(E112:E116)*10*E117,4)</f>
        <v>22.1737</v>
      </c>
      <c r="M117" s="236" t="s">
        <v>148</v>
      </c>
    </row>
    <row r="118" spans="1:17" ht="12.75" customHeight="1" thickBot="1">
      <c r="A118" s="231">
        <f>[2]Invoerenploeg!$CZ$13</f>
        <v>0</v>
      </c>
      <c r="B118" s="231">
        <f>[2]Invoerenploeg!$CX$13</f>
        <v>0</v>
      </c>
      <c r="C118" s="238">
        <f>[2]Invoerenploeg!$CY$13</f>
        <v>0</v>
      </c>
      <c r="D118" s="231"/>
      <c r="E118" s="231"/>
      <c r="F118" s="250"/>
      <c r="G118" s="250"/>
      <c r="H118" s="250"/>
      <c r="I118" s="251"/>
      <c r="K118" s="252" t="s">
        <v>104</v>
      </c>
      <c r="L118" s="253">
        <f>-[2]Invoerenploeg!$BW$13</f>
        <v>-1</v>
      </c>
      <c r="M118" s="236" t="s">
        <v>105</v>
      </c>
    </row>
    <row r="119" spans="1:17" ht="12.75" customHeight="1" thickTop="1">
      <c r="A119" s="231">
        <f>[2]Invoerenploeg!$DC$13</f>
        <v>0</v>
      </c>
      <c r="B119" s="231">
        <f>[2]Invoerenploeg!$DA$13</f>
        <v>0</v>
      </c>
      <c r="C119" s="238">
        <f>[2]Invoerenploeg!$DB$13</f>
        <v>0</v>
      </c>
      <c r="D119" s="231"/>
      <c r="E119" s="231"/>
      <c r="F119" s="250"/>
      <c r="G119" s="250"/>
      <c r="H119" s="250"/>
      <c r="I119" s="251"/>
      <c r="K119" s="252" t="s">
        <v>107</v>
      </c>
      <c r="L119" s="235">
        <f>L110+L111+L117+L118</f>
        <v>55.173699999999997</v>
      </c>
      <c r="M119" s="210">
        <f>[2]Invoerenploeg!$C$2</f>
        <v>100</v>
      </c>
      <c r="N119" s="255" t="s">
        <v>149</v>
      </c>
      <c r="O119" s="220">
        <f>[2]Invoerenploeg!$BX$13</f>
        <v>55.173699999999997</v>
      </c>
      <c r="Q119" s="254">
        <f>[2]Invoerenploeg!$BY$13</f>
        <v>8</v>
      </c>
    </row>
    <row r="120" spans="1:17" ht="12.75" customHeight="1" thickBot="1">
      <c r="A120" s="231">
        <f>[2]Invoerenploeg!$DF$13</f>
        <v>0</v>
      </c>
      <c r="B120" s="231">
        <f>[2]Invoerenploeg!$DD$13</f>
        <v>0</v>
      </c>
      <c r="C120" s="238">
        <f>[2]Invoerenploeg!$DE$13</f>
        <v>0</v>
      </c>
      <c r="D120" s="231" t="s">
        <v>27</v>
      </c>
      <c r="F120" s="231" t="str">
        <f>[2]Invoerenploeg!$DG$13</f>
        <v>American Made</v>
      </c>
      <c r="I120" s="251"/>
      <c r="K120" s="252" t="s">
        <v>150</v>
      </c>
      <c r="L120" s="235">
        <f>[2]Invoerenploeg!$H$13</f>
        <v>0</v>
      </c>
      <c r="M120" s="210">
        <f>[2]Invoerenploeg!$C$1</f>
        <v>0</v>
      </c>
      <c r="N120" s="255" t="s">
        <v>149</v>
      </c>
      <c r="O120" s="220">
        <f>[2]Invoerenploeg!$BZ$13</f>
        <v>0</v>
      </c>
      <c r="P120" s="236" t="s">
        <v>142</v>
      </c>
      <c r="Q120" s="210" t="str">
        <f>[2]Invoerenploeg!$I$13</f>
        <v/>
      </c>
    </row>
    <row r="121" spans="1:17" ht="12.75" customHeight="1" thickTop="1">
      <c r="A121" s="237"/>
      <c r="D121" s="231" t="s">
        <v>120</v>
      </c>
      <c r="F121" s="231" t="str">
        <f>[2]Invoerenploeg!$DH$13</f>
        <v>DSZ</v>
      </c>
      <c r="I121" s="251"/>
      <c r="M121" s="252" t="s">
        <v>109</v>
      </c>
      <c r="O121" s="256">
        <f>[2]Invoerenploeg!$C$13</f>
        <v>55.173699999999997</v>
      </c>
      <c r="P121" s="241" t="s">
        <v>142</v>
      </c>
    </row>
    <row r="122" spans="1:17" ht="18" customHeight="1">
      <c r="C122" s="238"/>
      <c r="F122" s="257"/>
      <c r="G122" s="257"/>
      <c r="H122" s="257"/>
      <c r="I122" s="257"/>
      <c r="J122" s="257"/>
      <c r="K122" s="257"/>
      <c r="L122" s="235"/>
      <c r="O122" s="220"/>
    </row>
    <row r="123" spans="1:17">
      <c r="A123" s="230">
        <f>[2]Invoerenploeg!$B$14</f>
        <v>9</v>
      </c>
      <c r="B123" s="231" t="str">
        <f>[2]Invoerenploeg!$D$14</f>
        <v/>
      </c>
      <c r="C123" s="321" t="str">
        <f>[2]Invoerenploeg!$E$14</f>
        <v/>
      </c>
      <c r="D123" s="318" t="s">
        <v>101</v>
      </c>
      <c r="E123" s="232">
        <v>0.3</v>
      </c>
      <c r="F123" s="233">
        <f>[2]Invoerenploeg!$Q$14</f>
        <v>0</v>
      </c>
      <c r="G123" s="233">
        <f>[2]Invoerenploeg!$R$14</f>
        <v>0</v>
      </c>
      <c r="H123" s="233">
        <f>[2]Invoerenploeg!$S$14</f>
        <v>0</v>
      </c>
      <c r="I123" s="233">
        <f>[2]Invoerenploeg!$T$14</f>
        <v>0</v>
      </c>
      <c r="J123" s="233">
        <f>[2]Invoerenploeg!$U$14</f>
        <v>0</v>
      </c>
      <c r="K123" s="234">
        <f>[2]Invoerenploeg!$V$14</f>
        <v>0</v>
      </c>
      <c r="L123" s="235">
        <f>[2]Invoerenploeg!$W$14</f>
        <v>0</v>
      </c>
      <c r="M123" s="236" t="s">
        <v>142</v>
      </c>
    </row>
    <row r="124" spans="1:17">
      <c r="A124" s="231">
        <f>[2]Invoerenploeg!$CE$14</f>
        <v>0</v>
      </c>
      <c r="B124" s="231" t="str">
        <f>[2]Invoerenploeg!$CC$14</f>
        <v/>
      </c>
      <c r="C124" s="238">
        <f>[2]Invoerenploeg!$CD$14</f>
        <v>0</v>
      </c>
      <c r="D124" s="318" t="s">
        <v>102</v>
      </c>
      <c r="E124" s="232">
        <v>0.3</v>
      </c>
      <c r="F124" s="239">
        <f>[2]Invoerenploeg!$AD$14</f>
        <v>0</v>
      </c>
      <c r="G124" s="239">
        <f>[2]Invoerenploeg!$AE$14</f>
        <v>0</v>
      </c>
      <c r="H124" s="239">
        <f>[2]Invoerenploeg!$AF$14</f>
        <v>0</v>
      </c>
      <c r="I124" s="239">
        <f>[2]Invoerenploeg!$AG$14</f>
        <v>0</v>
      </c>
      <c r="J124" s="239">
        <f>[2]Invoerenploeg!$AH$14</f>
        <v>0</v>
      </c>
      <c r="K124" s="240">
        <f>[2]Invoerenploeg!$AI$14</f>
        <v>0</v>
      </c>
      <c r="L124" s="235">
        <f>[2]Invoerenploeg!$AJ$14</f>
        <v>0</v>
      </c>
      <c r="M124" s="241" t="s">
        <v>142</v>
      </c>
    </row>
    <row r="125" spans="1:17">
      <c r="A125" s="231">
        <f>[2]Invoerenploeg!$CH$14</f>
        <v>0</v>
      </c>
      <c r="B125" s="231" t="str">
        <f>[2]Invoerenploeg!$CF$14</f>
        <v/>
      </c>
      <c r="C125" s="238">
        <f>[2]Invoerenploeg!$CG$14</f>
        <v>0</v>
      </c>
      <c r="D125" s="318" t="s">
        <v>143</v>
      </c>
      <c r="E125" s="243">
        <f>[2]Invoerenploeg!$BK$5</f>
        <v>2.2999999999999998</v>
      </c>
      <c r="F125" s="244">
        <f>[2]Invoerenploeg!$AL$14/10</f>
        <v>0</v>
      </c>
      <c r="G125" s="244">
        <f>[2]Invoerenploeg!$AQ$14/10</f>
        <v>0</v>
      </c>
      <c r="H125" s="244">
        <f>[2]Invoerenploeg!$AV$14/10</f>
        <v>0</v>
      </c>
      <c r="I125" s="244">
        <f>[2]Invoerenploeg!$BA$14/10</f>
        <v>0</v>
      </c>
      <c r="J125" s="244">
        <f>[2]Invoerenploeg!$BF$14/10</f>
        <v>0</v>
      </c>
      <c r="K125" s="245">
        <f>[2]Invoerenploeg!$BK$14</f>
        <v>0</v>
      </c>
      <c r="L125" s="235"/>
    </row>
    <row r="126" spans="1:17" ht="12.75" customHeight="1">
      <c r="A126" s="231">
        <f>[2]Invoerenploeg!$CK$14</f>
        <v>0</v>
      </c>
      <c r="B126" s="231" t="str">
        <f>[2]Invoerenploeg!$CI$14</f>
        <v/>
      </c>
      <c r="C126" s="238">
        <f>[2]Invoerenploeg!$CJ$14</f>
        <v>0</v>
      </c>
      <c r="D126" s="318" t="s">
        <v>144</v>
      </c>
      <c r="E126" s="243">
        <f>[2]Invoerenploeg!$BL$5</f>
        <v>2.2999999999999998</v>
      </c>
      <c r="F126" s="244">
        <f>[2]Invoerenploeg!$AM$14/10</f>
        <v>0</v>
      </c>
      <c r="G126" s="244">
        <f>[2]Invoerenploeg!$AR$14/10</f>
        <v>0</v>
      </c>
      <c r="H126" s="244">
        <f>[2]Invoerenploeg!$AW$14/10</f>
        <v>0</v>
      </c>
      <c r="I126" s="244">
        <f>[2]Invoerenploeg!$BB$14/10</f>
        <v>0</v>
      </c>
      <c r="J126" s="244">
        <f>[2]Invoerenploeg!$BG$14/10</f>
        <v>0</v>
      </c>
      <c r="K126" s="245">
        <f>[2]Invoerenploeg!$BL$14</f>
        <v>0</v>
      </c>
    </row>
    <row r="127" spans="1:17" ht="12.75" customHeight="1">
      <c r="A127" s="231">
        <f>[2]Invoerenploeg!$CN$14</f>
        <v>0</v>
      </c>
      <c r="B127" s="231" t="str">
        <f>[2]Invoerenploeg!$CL$14</f>
        <v/>
      </c>
      <c r="C127" s="238">
        <f>[2]Invoerenploeg!$CM$14</f>
        <v>0</v>
      </c>
      <c r="D127" s="318" t="s">
        <v>169</v>
      </c>
      <c r="E127" s="243">
        <f>[2]Invoerenploeg!$BM$5</f>
        <v>2.2999999999999998</v>
      </c>
      <c r="F127" s="244">
        <f>[2]Invoerenploeg!$AN$14/10</f>
        <v>0</v>
      </c>
      <c r="G127" s="244">
        <f>[2]Invoerenploeg!$AS$14/10</f>
        <v>0</v>
      </c>
      <c r="H127" s="244">
        <f>[2]Invoerenploeg!$AX$14/10</f>
        <v>0</v>
      </c>
      <c r="I127" s="244">
        <f>[2]Invoerenploeg!$BC$14/10</f>
        <v>0</v>
      </c>
      <c r="J127" s="244">
        <f>[2]Invoerenploeg!$BH$14/10</f>
        <v>0</v>
      </c>
      <c r="K127" s="245">
        <f>[2]Invoerenploeg!$BM$14</f>
        <v>0</v>
      </c>
      <c r="L127" s="235"/>
    </row>
    <row r="128" spans="1:17" ht="12.75" customHeight="1">
      <c r="A128" s="231">
        <f>[2]Invoerenploeg!$CQ$14</f>
        <v>0</v>
      </c>
      <c r="B128" s="231" t="str">
        <f>[2]Invoerenploeg!$CO$14</f>
        <v/>
      </c>
      <c r="C128" s="238">
        <f>[2]Invoerenploeg!$CP$14</f>
        <v>0</v>
      </c>
      <c r="D128" s="318" t="s">
        <v>186</v>
      </c>
      <c r="E128" s="243">
        <f>[2]Invoerenploeg!$BN$5</f>
        <v>2.9</v>
      </c>
      <c r="F128" s="244">
        <f>[2]Invoerenploeg!$AO$14/10</f>
        <v>0</v>
      </c>
      <c r="G128" s="244">
        <f>[2]Invoerenploeg!$AT$14/10</f>
        <v>0</v>
      </c>
      <c r="H128" s="244">
        <f>[2]Invoerenploeg!$AY$14/10</f>
        <v>0</v>
      </c>
      <c r="I128" s="244">
        <f>[2]Invoerenploeg!$BD$14/10</f>
        <v>0</v>
      </c>
      <c r="J128" s="244">
        <f>[2]Invoerenploeg!$BI$14/10</f>
        <v>0</v>
      </c>
      <c r="K128" s="245">
        <f>[2]Invoerenploeg!$BN$14</f>
        <v>0</v>
      </c>
      <c r="L128" s="235"/>
    </row>
    <row r="129" spans="1:17" ht="12.75" customHeight="1">
      <c r="A129" s="231">
        <f>[2]Invoerenploeg!$CT$14</f>
        <v>0</v>
      </c>
      <c r="B129" s="231" t="str">
        <f>[2]Invoerenploeg!$CR$14</f>
        <v/>
      </c>
      <c r="C129" s="238">
        <f>[2]Invoerenploeg!$CS$14</f>
        <v>0</v>
      </c>
      <c r="D129" s="318" t="s">
        <v>147</v>
      </c>
      <c r="E129" s="243">
        <f>[2]Invoerenploeg!$BO$5</f>
        <v>2.1</v>
      </c>
      <c r="F129" s="246">
        <f>[2]Invoerenploeg!$AP$14/10</f>
        <v>0</v>
      </c>
      <c r="G129" s="246">
        <f>[2]Invoerenploeg!$AU$14/10</f>
        <v>0</v>
      </c>
      <c r="H129" s="246">
        <f>[2]Invoerenploeg!$AZ$14/10</f>
        <v>0</v>
      </c>
      <c r="I129" s="246">
        <f>[2]Invoerenploeg!$BE$14/10</f>
        <v>0</v>
      </c>
      <c r="J129" s="246">
        <f>[2]Invoerenploeg!$BJ$14/10</f>
        <v>0</v>
      </c>
      <c r="K129" s="247">
        <f>[2]Invoerenploeg!$BO$14</f>
        <v>0</v>
      </c>
      <c r="L129" s="235"/>
      <c r="M129" s="236"/>
    </row>
    <row r="130" spans="1:17" ht="12.75" customHeight="1">
      <c r="A130" s="231">
        <f>[2]Invoerenploeg!$CW$14</f>
        <v>0</v>
      </c>
      <c r="B130" s="231" t="str">
        <f>[2]Invoerenploeg!$CU$14</f>
        <v/>
      </c>
      <c r="C130" s="238">
        <f>[2]Invoerenploeg!$CV$14</f>
        <v>0</v>
      </c>
      <c r="E130" s="232">
        <v>0.4</v>
      </c>
      <c r="J130" s="248"/>
      <c r="K130" s="249">
        <f>SUM(K125:K129)</f>
        <v>0</v>
      </c>
      <c r="L130" s="235">
        <f>ROUND(K130/SUM(E125:E129)*10*E130,4)</f>
        <v>0</v>
      </c>
      <c r="M130" s="236" t="s">
        <v>148</v>
      </c>
    </row>
    <row r="131" spans="1:17" ht="12.75" customHeight="1" thickBot="1">
      <c r="A131" s="231">
        <f>[2]Invoerenploeg!$CZ$14</f>
        <v>0</v>
      </c>
      <c r="B131" s="231" t="str">
        <f>[2]Invoerenploeg!$CX$14</f>
        <v/>
      </c>
      <c r="C131" s="238">
        <f>[2]Invoerenploeg!$CY$14</f>
        <v>0</v>
      </c>
      <c r="D131" s="231"/>
      <c r="E131" s="231"/>
      <c r="F131" s="250"/>
      <c r="G131" s="250"/>
      <c r="H131" s="250"/>
      <c r="I131" s="251"/>
      <c r="K131" s="252" t="s">
        <v>104</v>
      </c>
      <c r="L131" s="253">
        <f>-[2]Invoerenploeg!$BW$14</f>
        <v>0</v>
      </c>
      <c r="M131" s="236" t="s">
        <v>105</v>
      </c>
    </row>
    <row r="132" spans="1:17" ht="12.75" customHeight="1" thickTop="1">
      <c r="A132" s="231">
        <f>[2]Invoerenploeg!$DC$14</f>
        <v>0</v>
      </c>
      <c r="B132" s="231" t="str">
        <f>[2]Invoerenploeg!$DA$14</f>
        <v/>
      </c>
      <c r="C132" s="238">
        <f>[2]Invoerenploeg!$DB$14</f>
        <v>0</v>
      </c>
      <c r="D132" s="231"/>
      <c r="E132" s="231"/>
      <c r="F132" s="250"/>
      <c r="G132" s="250"/>
      <c r="H132" s="250"/>
      <c r="I132" s="251"/>
      <c r="K132" s="252" t="s">
        <v>107</v>
      </c>
      <c r="L132" s="235">
        <f>L123+L124+L130+L131</f>
        <v>0</v>
      </c>
      <c r="M132" s="210">
        <f>[2]Invoerenploeg!$C$2</f>
        <v>100</v>
      </c>
      <c r="N132" s="255" t="s">
        <v>149</v>
      </c>
      <c r="O132" s="220">
        <f>[2]Invoerenploeg!$BX$14</f>
        <v>0</v>
      </c>
      <c r="Q132" s="254">
        <f>[2]Invoerenploeg!$BY$14</f>
        <v>9</v>
      </c>
    </row>
    <row r="133" spans="1:17" ht="12.75" customHeight="1" thickBot="1">
      <c r="A133" s="231">
        <f>[2]Invoerenploeg!$DF$14</f>
        <v>0</v>
      </c>
      <c r="B133" s="231" t="str">
        <f>[2]Invoerenploeg!$DD$14</f>
        <v/>
      </c>
      <c r="C133" s="238">
        <f>[2]Invoerenploeg!$DE$14</f>
        <v>0</v>
      </c>
      <c r="D133" s="231" t="s">
        <v>27</v>
      </c>
      <c r="F133" s="231">
        <f>[2]Invoerenploeg!$DG$14</f>
        <v>0</v>
      </c>
      <c r="I133" s="251"/>
      <c r="K133" s="252" t="s">
        <v>150</v>
      </c>
      <c r="L133" s="235">
        <f>[2]Invoerenploeg!$H$14</f>
        <v>0</v>
      </c>
      <c r="M133" s="210">
        <f>[2]Invoerenploeg!$C$1</f>
        <v>0</v>
      </c>
      <c r="N133" s="255" t="s">
        <v>149</v>
      </c>
      <c r="O133" s="220">
        <f>[2]Invoerenploeg!$BZ$14</f>
        <v>0</v>
      </c>
      <c r="P133" s="236" t="s">
        <v>142</v>
      </c>
      <c r="Q133" s="210" t="str">
        <f>[2]Invoerenploeg!$I$14</f>
        <v/>
      </c>
    </row>
    <row r="134" spans="1:17" ht="12.75" customHeight="1" thickTop="1">
      <c r="A134" s="237"/>
      <c r="D134" s="231" t="s">
        <v>120</v>
      </c>
      <c r="F134" s="231">
        <f>[2]Invoerenploeg!$DH$14</f>
        <v>0</v>
      </c>
      <c r="I134" s="251"/>
      <c r="M134" s="252" t="s">
        <v>109</v>
      </c>
      <c r="O134" s="256">
        <f>[2]Invoerenploeg!$C$14</f>
        <v>0</v>
      </c>
      <c r="P134" s="241" t="s">
        <v>142</v>
      </c>
    </row>
    <row r="135" spans="1:17" ht="18" customHeight="1">
      <c r="C135" s="238"/>
      <c r="F135" s="257"/>
      <c r="G135" s="257"/>
      <c r="H135" s="257"/>
      <c r="I135" s="257"/>
      <c r="J135" s="257"/>
      <c r="K135" s="257"/>
      <c r="L135" s="235"/>
      <c r="O135" s="220"/>
    </row>
    <row r="136" spans="1:17">
      <c r="A136" s="230">
        <f>[2]Invoerenploeg!$B$15</f>
        <v>9</v>
      </c>
      <c r="B136" s="231" t="str">
        <f>[2]Invoerenploeg!$D$15</f>
        <v/>
      </c>
      <c r="C136" s="321" t="str">
        <f>[2]Invoerenploeg!$E$15</f>
        <v/>
      </c>
      <c r="D136" s="318" t="s">
        <v>101</v>
      </c>
      <c r="E136" s="232">
        <v>0.3</v>
      </c>
      <c r="F136" s="233">
        <f>[2]Invoerenploeg!$Q$15</f>
        <v>0</v>
      </c>
      <c r="G136" s="233">
        <f>[2]Invoerenploeg!$R$15</f>
        <v>0</v>
      </c>
      <c r="H136" s="233">
        <f>[2]Invoerenploeg!$S$15</f>
        <v>0</v>
      </c>
      <c r="I136" s="233">
        <f>[2]Invoerenploeg!$T$15</f>
        <v>0</v>
      </c>
      <c r="J136" s="233">
        <f>[2]Invoerenploeg!$U$15</f>
        <v>0</v>
      </c>
      <c r="K136" s="234">
        <f>[2]Invoerenploeg!$V$15</f>
        <v>0</v>
      </c>
      <c r="L136" s="235">
        <f>[2]Invoerenploeg!$W$15</f>
        <v>0</v>
      </c>
      <c r="M136" s="236" t="s">
        <v>142</v>
      </c>
    </row>
    <row r="137" spans="1:17">
      <c r="A137" s="231">
        <f>[2]Invoerenploeg!$CE$15</f>
        <v>0</v>
      </c>
      <c r="B137" s="231" t="str">
        <f>[2]Invoerenploeg!$CC$15</f>
        <v/>
      </c>
      <c r="C137" s="238">
        <f>[2]Invoerenploeg!$CD$15</f>
        <v>0</v>
      </c>
      <c r="D137" s="318" t="s">
        <v>102</v>
      </c>
      <c r="E137" s="232">
        <v>0.3</v>
      </c>
      <c r="F137" s="239">
        <f>[2]Invoerenploeg!$AD$15</f>
        <v>0</v>
      </c>
      <c r="G137" s="239">
        <f>[2]Invoerenploeg!$AE$15</f>
        <v>0</v>
      </c>
      <c r="H137" s="239">
        <f>[2]Invoerenploeg!$AF$15</f>
        <v>0</v>
      </c>
      <c r="I137" s="239">
        <f>[2]Invoerenploeg!$AG$15</f>
        <v>0</v>
      </c>
      <c r="J137" s="239">
        <f>[2]Invoerenploeg!$AH$15</f>
        <v>0</v>
      </c>
      <c r="K137" s="240">
        <f>[2]Invoerenploeg!$AI$15</f>
        <v>0</v>
      </c>
      <c r="L137" s="235">
        <f>[2]Invoerenploeg!$AJ$15</f>
        <v>0</v>
      </c>
      <c r="M137" s="241" t="s">
        <v>142</v>
      </c>
    </row>
    <row r="138" spans="1:17">
      <c r="A138" s="231">
        <f>[2]Invoerenploeg!$CH$15</f>
        <v>0</v>
      </c>
      <c r="B138" s="231" t="str">
        <f>[2]Invoerenploeg!$CF$15</f>
        <v/>
      </c>
      <c r="C138" s="238">
        <f>[2]Invoerenploeg!$CG$15</f>
        <v>0</v>
      </c>
      <c r="D138" s="318" t="s">
        <v>143</v>
      </c>
      <c r="E138" s="243">
        <f>[2]Invoerenploeg!$BK$5</f>
        <v>2.2999999999999998</v>
      </c>
      <c r="F138" s="244">
        <f>[2]Invoerenploeg!$AL$15/10</f>
        <v>0</v>
      </c>
      <c r="G138" s="244">
        <f>[2]Invoerenploeg!$AQ$15/10</f>
        <v>0</v>
      </c>
      <c r="H138" s="244">
        <f>[2]Invoerenploeg!$AV$15/10</f>
        <v>0</v>
      </c>
      <c r="I138" s="244">
        <f>[2]Invoerenploeg!$BA$15/10</f>
        <v>0</v>
      </c>
      <c r="J138" s="244">
        <f>[2]Invoerenploeg!$BF$15/10</f>
        <v>0</v>
      </c>
      <c r="K138" s="245">
        <f>[2]Invoerenploeg!$BK$15</f>
        <v>0</v>
      </c>
      <c r="L138" s="235"/>
    </row>
    <row r="139" spans="1:17" ht="12.75" customHeight="1">
      <c r="A139" s="231">
        <f>[2]Invoerenploeg!$CK$15</f>
        <v>0</v>
      </c>
      <c r="B139" s="231" t="str">
        <f>[2]Invoerenploeg!$CI$15</f>
        <v/>
      </c>
      <c r="C139" s="238">
        <f>[2]Invoerenploeg!$CJ$15</f>
        <v>0</v>
      </c>
      <c r="D139" s="318" t="s">
        <v>144</v>
      </c>
      <c r="E139" s="243">
        <f>[2]Invoerenploeg!$BL$5</f>
        <v>2.2999999999999998</v>
      </c>
      <c r="F139" s="244">
        <f>[2]Invoerenploeg!$AM$15/10</f>
        <v>0</v>
      </c>
      <c r="G139" s="244">
        <f>[2]Invoerenploeg!$AR$15/10</f>
        <v>0</v>
      </c>
      <c r="H139" s="244">
        <f>[2]Invoerenploeg!$AW$15/10</f>
        <v>0</v>
      </c>
      <c r="I139" s="244">
        <f>[2]Invoerenploeg!$BB$15/10</f>
        <v>0</v>
      </c>
      <c r="J139" s="244">
        <f>[2]Invoerenploeg!$BG$15/10</f>
        <v>0</v>
      </c>
      <c r="K139" s="245">
        <f>[2]Invoerenploeg!$BL$15</f>
        <v>0</v>
      </c>
    </row>
    <row r="140" spans="1:17" ht="12.75" customHeight="1">
      <c r="A140" s="231">
        <f>[2]Invoerenploeg!$CN$15</f>
        <v>0</v>
      </c>
      <c r="B140" s="231" t="str">
        <f>[2]Invoerenploeg!$CL$15</f>
        <v/>
      </c>
      <c r="C140" s="238">
        <f>[2]Invoerenploeg!$CM$15</f>
        <v>0</v>
      </c>
      <c r="D140" s="318" t="s">
        <v>169</v>
      </c>
      <c r="E140" s="243">
        <f>[2]Invoerenploeg!$BM$5</f>
        <v>2.2999999999999998</v>
      </c>
      <c r="F140" s="244">
        <f>[2]Invoerenploeg!$AN$15/10</f>
        <v>0</v>
      </c>
      <c r="G140" s="244">
        <f>[2]Invoerenploeg!$AS$15/10</f>
        <v>0</v>
      </c>
      <c r="H140" s="244">
        <f>[2]Invoerenploeg!$AX$15/10</f>
        <v>0</v>
      </c>
      <c r="I140" s="244">
        <f>[2]Invoerenploeg!$BC$15/10</f>
        <v>0</v>
      </c>
      <c r="J140" s="244">
        <f>[2]Invoerenploeg!$BH$15/10</f>
        <v>0</v>
      </c>
      <c r="K140" s="245">
        <f>[2]Invoerenploeg!$BM$15</f>
        <v>0</v>
      </c>
      <c r="L140" s="235"/>
    </row>
    <row r="141" spans="1:17" ht="12.75" customHeight="1">
      <c r="A141" s="231">
        <f>[2]Invoerenploeg!$CQ$15</f>
        <v>0</v>
      </c>
      <c r="B141" s="231" t="str">
        <f>[2]Invoerenploeg!$CO$15</f>
        <v/>
      </c>
      <c r="C141" s="238">
        <f>[2]Invoerenploeg!$CP$15</f>
        <v>0</v>
      </c>
      <c r="D141" s="318" t="s">
        <v>186</v>
      </c>
      <c r="E141" s="243">
        <f>[2]Invoerenploeg!$BN$5</f>
        <v>2.9</v>
      </c>
      <c r="F141" s="244">
        <f>[2]Invoerenploeg!$AO$15/10</f>
        <v>0</v>
      </c>
      <c r="G141" s="244">
        <f>[2]Invoerenploeg!$AT$15/10</f>
        <v>0</v>
      </c>
      <c r="H141" s="244">
        <f>[2]Invoerenploeg!$AY$15/10</f>
        <v>0</v>
      </c>
      <c r="I141" s="244">
        <f>[2]Invoerenploeg!$BD$15/10</f>
        <v>0</v>
      </c>
      <c r="J141" s="244">
        <f>[2]Invoerenploeg!$BI$15/10</f>
        <v>0</v>
      </c>
      <c r="K141" s="245">
        <f>[2]Invoerenploeg!$BN$15</f>
        <v>0</v>
      </c>
      <c r="L141" s="235"/>
    </row>
    <row r="142" spans="1:17" ht="12.75" customHeight="1">
      <c r="A142" s="231">
        <f>[2]Invoerenploeg!$CT$15</f>
        <v>0</v>
      </c>
      <c r="B142" s="231" t="str">
        <f>[2]Invoerenploeg!$CR$15</f>
        <v/>
      </c>
      <c r="C142" s="238">
        <f>[2]Invoerenploeg!$CS$15</f>
        <v>0</v>
      </c>
      <c r="D142" s="318" t="s">
        <v>147</v>
      </c>
      <c r="E142" s="243">
        <f>[2]Invoerenploeg!$BO$5</f>
        <v>2.1</v>
      </c>
      <c r="F142" s="246">
        <f>[2]Invoerenploeg!$AP$15/10</f>
        <v>0</v>
      </c>
      <c r="G142" s="246">
        <f>[2]Invoerenploeg!$AU$15/10</f>
        <v>0</v>
      </c>
      <c r="H142" s="246">
        <f>[2]Invoerenploeg!$AZ$15/10</f>
        <v>0</v>
      </c>
      <c r="I142" s="246">
        <f>[2]Invoerenploeg!$BE$15/10</f>
        <v>0</v>
      </c>
      <c r="J142" s="246">
        <f>[2]Invoerenploeg!$BJ$15/10</f>
        <v>0</v>
      </c>
      <c r="K142" s="247">
        <f>[2]Invoerenploeg!$BO$15</f>
        <v>0</v>
      </c>
      <c r="L142" s="235"/>
      <c r="M142" s="236"/>
    </row>
    <row r="143" spans="1:17" ht="12.75" customHeight="1">
      <c r="A143" s="231">
        <f>[2]Invoerenploeg!$CW$15</f>
        <v>0</v>
      </c>
      <c r="B143" s="231" t="str">
        <f>[2]Invoerenploeg!$CU$15</f>
        <v/>
      </c>
      <c r="C143" s="238">
        <f>[2]Invoerenploeg!$CV$15</f>
        <v>0</v>
      </c>
      <c r="E143" s="232">
        <v>0.4</v>
      </c>
      <c r="J143" s="248"/>
      <c r="K143" s="249">
        <f>SUM(K138:K142)</f>
        <v>0</v>
      </c>
      <c r="L143" s="235">
        <f>ROUND(K143/SUM(E138:E142)*10*E143,4)</f>
        <v>0</v>
      </c>
      <c r="M143" s="236" t="s">
        <v>148</v>
      </c>
    </row>
    <row r="144" spans="1:17" ht="12.75" customHeight="1" thickBot="1">
      <c r="A144" s="231">
        <f>[2]Invoerenploeg!$CZ$15</f>
        <v>0</v>
      </c>
      <c r="B144" s="231" t="str">
        <f>[2]Invoerenploeg!$CX$15</f>
        <v/>
      </c>
      <c r="C144" s="238">
        <f>[2]Invoerenploeg!$CY$15</f>
        <v>0</v>
      </c>
      <c r="D144" s="231"/>
      <c r="E144" s="231"/>
      <c r="F144" s="250"/>
      <c r="G144" s="250"/>
      <c r="H144" s="250"/>
      <c r="I144" s="251"/>
      <c r="K144" s="252" t="s">
        <v>104</v>
      </c>
      <c r="L144" s="253">
        <f>-[2]Invoerenploeg!$BW$15</f>
        <v>0</v>
      </c>
      <c r="M144" s="236" t="s">
        <v>105</v>
      </c>
    </row>
    <row r="145" spans="1:17" ht="12.75" customHeight="1" thickTop="1">
      <c r="A145" s="231">
        <f>[2]Invoerenploeg!$DC$15</f>
        <v>0</v>
      </c>
      <c r="B145" s="231" t="str">
        <f>[2]Invoerenploeg!$DA$15</f>
        <v/>
      </c>
      <c r="C145" s="238">
        <f>[2]Invoerenploeg!$DB$15</f>
        <v>0</v>
      </c>
      <c r="D145" s="231"/>
      <c r="E145" s="231"/>
      <c r="F145" s="250"/>
      <c r="G145" s="250"/>
      <c r="H145" s="250"/>
      <c r="I145" s="251"/>
      <c r="K145" s="252" t="s">
        <v>107</v>
      </c>
      <c r="L145" s="235">
        <f>L136+L137+L143+L144</f>
        <v>0</v>
      </c>
      <c r="M145" s="210">
        <f>[2]Invoerenploeg!$C$2</f>
        <v>100</v>
      </c>
      <c r="N145" s="255" t="s">
        <v>149</v>
      </c>
      <c r="O145" s="220">
        <f>[2]Invoerenploeg!$BX$15</f>
        <v>0</v>
      </c>
      <c r="Q145" s="254">
        <f>[2]Invoerenploeg!$BY$15</f>
        <v>9</v>
      </c>
    </row>
    <row r="146" spans="1:17" ht="12.75" customHeight="1" thickBot="1">
      <c r="A146" s="231">
        <f>[2]Invoerenploeg!$DF$15</f>
        <v>0</v>
      </c>
      <c r="B146" s="231" t="str">
        <f>[2]Invoerenploeg!$DD$15</f>
        <v/>
      </c>
      <c r="C146" s="238">
        <f>[2]Invoerenploeg!$DE$15</f>
        <v>0</v>
      </c>
      <c r="D146" s="231" t="s">
        <v>27</v>
      </c>
      <c r="F146" s="231">
        <f>[2]Invoerenploeg!$DG$15</f>
        <v>0</v>
      </c>
      <c r="I146" s="251"/>
      <c r="K146" s="252" t="s">
        <v>150</v>
      </c>
      <c r="L146" s="235">
        <f>[2]Invoerenploeg!$H$15</f>
        <v>0</v>
      </c>
      <c r="M146" s="210">
        <f>[2]Invoerenploeg!$C$1</f>
        <v>0</v>
      </c>
      <c r="N146" s="255" t="s">
        <v>149</v>
      </c>
      <c r="O146" s="220">
        <f>[2]Invoerenploeg!$BZ$15</f>
        <v>0</v>
      </c>
      <c r="P146" s="236" t="s">
        <v>142</v>
      </c>
      <c r="Q146" s="210" t="str">
        <f>[2]Invoerenploeg!$I$15</f>
        <v/>
      </c>
    </row>
    <row r="147" spans="1:17" ht="12.75" customHeight="1" thickTop="1">
      <c r="A147" s="237"/>
      <c r="D147" s="231" t="s">
        <v>120</v>
      </c>
      <c r="F147" s="231">
        <f>[2]Invoerenploeg!$DH$15</f>
        <v>0</v>
      </c>
      <c r="I147" s="251"/>
      <c r="M147" s="252" t="s">
        <v>109</v>
      </c>
      <c r="O147" s="256">
        <f>[2]Invoerenploeg!$C$15</f>
        <v>0</v>
      </c>
      <c r="P147" s="241" t="s">
        <v>142</v>
      </c>
    </row>
    <row r="148" spans="1:17" ht="18" customHeight="1">
      <c r="C148" s="238"/>
      <c r="F148" s="257"/>
      <c r="G148" s="257"/>
      <c r="H148" s="257"/>
      <c r="I148" s="257"/>
      <c r="J148" s="257"/>
      <c r="K148" s="257"/>
      <c r="L148" s="235"/>
      <c r="O148" s="220"/>
    </row>
    <row r="149" spans="1:17">
      <c r="A149" s="230">
        <f>[2]Invoerenploeg!$B$16</f>
        <v>9</v>
      </c>
      <c r="B149" s="231" t="str">
        <f>[2]Invoerenploeg!$D$16</f>
        <v/>
      </c>
      <c r="C149" s="321" t="str">
        <f>[2]Invoerenploeg!$E$16</f>
        <v/>
      </c>
      <c r="D149" s="318" t="s">
        <v>101</v>
      </c>
      <c r="E149" s="232">
        <v>0.3</v>
      </c>
      <c r="F149" s="233">
        <f>[2]Invoerenploeg!$Q$16</f>
        <v>0</v>
      </c>
      <c r="G149" s="233">
        <f>[2]Invoerenploeg!$R$16</f>
        <v>0</v>
      </c>
      <c r="H149" s="233">
        <f>[2]Invoerenploeg!$S$16</f>
        <v>0</v>
      </c>
      <c r="I149" s="233">
        <f>[2]Invoerenploeg!$T$16</f>
        <v>0</v>
      </c>
      <c r="J149" s="233">
        <f>[2]Invoerenploeg!$U$16</f>
        <v>0</v>
      </c>
      <c r="K149" s="234">
        <f>[2]Invoerenploeg!$V$16</f>
        <v>0</v>
      </c>
      <c r="L149" s="235">
        <f>[2]Invoerenploeg!$W$16</f>
        <v>0</v>
      </c>
      <c r="M149" s="236" t="s">
        <v>142</v>
      </c>
    </row>
    <row r="150" spans="1:17">
      <c r="A150" s="231">
        <f>[2]Invoerenploeg!$CE$16</f>
        <v>0</v>
      </c>
      <c r="B150" s="231" t="str">
        <f>[2]Invoerenploeg!$CC$16</f>
        <v/>
      </c>
      <c r="C150" s="238">
        <f>[2]Invoerenploeg!$CD$16</f>
        <v>0</v>
      </c>
      <c r="D150" s="318" t="s">
        <v>102</v>
      </c>
      <c r="E150" s="232">
        <v>0.3</v>
      </c>
      <c r="F150" s="239">
        <f>[2]Invoerenploeg!$AD$16</f>
        <v>0</v>
      </c>
      <c r="G150" s="239">
        <f>[2]Invoerenploeg!$AE$16</f>
        <v>0</v>
      </c>
      <c r="H150" s="239">
        <f>[2]Invoerenploeg!$AF$16</f>
        <v>0</v>
      </c>
      <c r="I150" s="239">
        <f>[2]Invoerenploeg!$AG$16</f>
        <v>0</v>
      </c>
      <c r="J150" s="239">
        <f>[2]Invoerenploeg!$AH$16</f>
        <v>0</v>
      </c>
      <c r="K150" s="240">
        <f>[2]Invoerenploeg!$AI$16</f>
        <v>0</v>
      </c>
      <c r="L150" s="235">
        <f>[2]Invoerenploeg!$AJ$16</f>
        <v>0</v>
      </c>
      <c r="M150" s="241" t="s">
        <v>142</v>
      </c>
    </row>
    <row r="151" spans="1:17">
      <c r="A151" s="231">
        <f>[2]Invoerenploeg!$CH$16</f>
        <v>0</v>
      </c>
      <c r="B151" s="231" t="str">
        <f>[2]Invoerenploeg!$CF$16</f>
        <v/>
      </c>
      <c r="C151" s="238">
        <f>[2]Invoerenploeg!$CG$16</f>
        <v>0</v>
      </c>
      <c r="D151" s="318" t="s">
        <v>143</v>
      </c>
      <c r="E151" s="243">
        <f>[2]Invoerenploeg!$BK$5</f>
        <v>2.2999999999999998</v>
      </c>
      <c r="F151" s="244">
        <f>[2]Invoerenploeg!$AL$16/10</f>
        <v>0</v>
      </c>
      <c r="G151" s="244">
        <f>[2]Invoerenploeg!$AQ$16/10</f>
        <v>0</v>
      </c>
      <c r="H151" s="244">
        <f>[2]Invoerenploeg!$AV$16/10</f>
        <v>0</v>
      </c>
      <c r="I151" s="244">
        <f>[2]Invoerenploeg!$BA$16/10</f>
        <v>0</v>
      </c>
      <c r="J151" s="244">
        <f>[2]Invoerenploeg!$BF$16/10</f>
        <v>0</v>
      </c>
      <c r="K151" s="245">
        <f>[2]Invoerenploeg!$BK$16</f>
        <v>0</v>
      </c>
      <c r="L151" s="235"/>
    </row>
    <row r="152" spans="1:17" ht="12.75" customHeight="1">
      <c r="A152" s="231">
        <f>[2]Invoerenploeg!$CK$16</f>
        <v>0</v>
      </c>
      <c r="B152" s="231" t="str">
        <f>[2]Invoerenploeg!$CI$16</f>
        <v/>
      </c>
      <c r="C152" s="238">
        <f>[2]Invoerenploeg!$CJ$16</f>
        <v>0</v>
      </c>
      <c r="D152" s="318" t="s">
        <v>144</v>
      </c>
      <c r="E152" s="243">
        <f>[2]Invoerenploeg!$BL$5</f>
        <v>2.2999999999999998</v>
      </c>
      <c r="F152" s="244">
        <f>[2]Invoerenploeg!$AM$16/10</f>
        <v>0</v>
      </c>
      <c r="G152" s="244">
        <f>[2]Invoerenploeg!$AR$16/10</f>
        <v>0</v>
      </c>
      <c r="H152" s="244">
        <f>[2]Invoerenploeg!$AW$16/10</f>
        <v>0</v>
      </c>
      <c r="I152" s="244">
        <f>[2]Invoerenploeg!$BB$16/10</f>
        <v>0</v>
      </c>
      <c r="J152" s="244">
        <f>[2]Invoerenploeg!$BG$16/10</f>
        <v>0</v>
      </c>
      <c r="K152" s="245">
        <f>[2]Invoerenploeg!$BL$16</f>
        <v>0</v>
      </c>
    </row>
    <row r="153" spans="1:17" ht="12.75" customHeight="1">
      <c r="A153" s="231">
        <f>[2]Invoerenploeg!$CN$16</f>
        <v>0</v>
      </c>
      <c r="B153" s="231" t="str">
        <f>[2]Invoerenploeg!$CL$16</f>
        <v/>
      </c>
      <c r="C153" s="238">
        <f>[2]Invoerenploeg!$CM$16</f>
        <v>0</v>
      </c>
      <c r="D153" s="318" t="s">
        <v>169</v>
      </c>
      <c r="E153" s="243">
        <f>[2]Invoerenploeg!$BM$5</f>
        <v>2.2999999999999998</v>
      </c>
      <c r="F153" s="244">
        <f>[2]Invoerenploeg!$AN$16/10</f>
        <v>0</v>
      </c>
      <c r="G153" s="244">
        <f>[2]Invoerenploeg!$AS$16/10</f>
        <v>0</v>
      </c>
      <c r="H153" s="244">
        <f>[2]Invoerenploeg!$AX$16/10</f>
        <v>0</v>
      </c>
      <c r="I153" s="244">
        <f>[2]Invoerenploeg!$BC$16/10</f>
        <v>0</v>
      </c>
      <c r="J153" s="244">
        <f>[2]Invoerenploeg!$BH$16/10</f>
        <v>0</v>
      </c>
      <c r="K153" s="245">
        <f>[2]Invoerenploeg!$BM$16</f>
        <v>0</v>
      </c>
      <c r="L153" s="235"/>
    </row>
    <row r="154" spans="1:17" ht="12.75" customHeight="1">
      <c r="A154" s="231">
        <f>[2]Invoerenploeg!$CQ$16</f>
        <v>0</v>
      </c>
      <c r="B154" s="231" t="str">
        <f>[2]Invoerenploeg!$CO$16</f>
        <v/>
      </c>
      <c r="C154" s="238">
        <f>[2]Invoerenploeg!$CP$16</f>
        <v>0</v>
      </c>
      <c r="D154" s="318" t="s">
        <v>186</v>
      </c>
      <c r="E154" s="243">
        <f>[2]Invoerenploeg!$BN$5</f>
        <v>2.9</v>
      </c>
      <c r="F154" s="244">
        <f>[2]Invoerenploeg!$AO$16/10</f>
        <v>0</v>
      </c>
      <c r="G154" s="244">
        <f>[2]Invoerenploeg!$AT$16/10</f>
        <v>0</v>
      </c>
      <c r="H154" s="244">
        <f>[2]Invoerenploeg!$AY$16/10</f>
        <v>0</v>
      </c>
      <c r="I154" s="244">
        <f>[2]Invoerenploeg!$BD$16/10</f>
        <v>0</v>
      </c>
      <c r="J154" s="244">
        <f>[2]Invoerenploeg!$BI$16/10</f>
        <v>0</v>
      </c>
      <c r="K154" s="245">
        <f>[2]Invoerenploeg!$BN$16</f>
        <v>0</v>
      </c>
      <c r="L154" s="235"/>
    </row>
    <row r="155" spans="1:17" ht="12.75" customHeight="1">
      <c r="A155" s="231">
        <f>[2]Invoerenploeg!$CT$16</f>
        <v>0</v>
      </c>
      <c r="B155" s="231" t="str">
        <f>[2]Invoerenploeg!$CR$16</f>
        <v/>
      </c>
      <c r="C155" s="238">
        <f>[2]Invoerenploeg!$CS$16</f>
        <v>0</v>
      </c>
      <c r="D155" s="318" t="s">
        <v>147</v>
      </c>
      <c r="E155" s="243">
        <f>[2]Invoerenploeg!$BO$5</f>
        <v>2.1</v>
      </c>
      <c r="F155" s="246">
        <f>[2]Invoerenploeg!$AP$16/10</f>
        <v>0</v>
      </c>
      <c r="G155" s="246">
        <f>[2]Invoerenploeg!$AU$16/10</f>
        <v>0</v>
      </c>
      <c r="H155" s="246">
        <f>[2]Invoerenploeg!$AZ$16/10</f>
        <v>0</v>
      </c>
      <c r="I155" s="246">
        <f>[2]Invoerenploeg!$BE$16/10</f>
        <v>0</v>
      </c>
      <c r="J155" s="246">
        <f>[2]Invoerenploeg!$BJ$16/10</f>
        <v>0</v>
      </c>
      <c r="K155" s="247">
        <f>[2]Invoerenploeg!$BO$16</f>
        <v>0</v>
      </c>
      <c r="L155" s="235"/>
      <c r="M155" s="236"/>
    </row>
    <row r="156" spans="1:17" ht="12.75" customHeight="1">
      <c r="A156" s="231">
        <f>[2]Invoerenploeg!$CW$16</f>
        <v>0</v>
      </c>
      <c r="B156" s="231" t="str">
        <f>[2]Invoerenploeg!$CU$16</f>
        <v/>
      </c>
      <c r="C156" s="238">
        <f>[2]Invoerenploeg!$CV$16</f>
        <v>0</v>
      </c>
      <c r="E156" s="232">
        <v>0.4</v>
      </c>
      <c r="J156" s="248"/>
      <c r="K156" s="249">
        <f>SUM(K151:K155)</f>
        <v>0</v>
      </c>
      <c r="L156" s="235">
        <f>ROUND(K156/SUM(E151:E155)*10*E156,4)</f>
        <v>0</v>
      </c>
      <c r="M156" s="236" t="s">
        <v>148</v>
      </c>
    </row>
    <row r="157" spans="1:17" ht="12.75" customHeight="1" thickBot="1">
      <c r="A157" s="231">
        <f>[2]Invoerenploeg!$CZ$16</f>
        <v>0</v>
      </c>
      <c r="B157" s="231" t="str">
        <f>[2]Invoerenploeg!$CX$16</f>
        <v/>
      </c>
      <c r="C157" s="238">
        <f>[2]Invoerenploeg!$CY$16</f>
        <v>0</v>
      </c>
      <c r="D157" s="231"/>
      <c r="E157" s="231"/>
      <c r="F157" s="250"/>
      <c r="G157" s="250"/>
      <c r="H157" s="250"/>
      <c r="I157" s="251"/>
      <c r="K157" s="252" t="s">
        <v>104</v>
      </c>
      <c r="L157" s="253">
        <f>-[2]Invoerenploeg!$BW$16</f>
        <v>0</v>
      </c>
      <c r="M157" s="236" t="s">
        <v>105</v>
      </c>
    </row>
    <row r="158" spans="1:17" ht="12.75" customHeight="1" thickTop="1">
      <c r="A158" s="231">
        <f>[2]Invoerenploeg!$DC$16</f>
        <v>0</v>
      </c>
      <c r="B158" s="231" t="str">
        <f>[2]Invoerenploeg!$DA$16</f>
        <v/>
      </c>
      <c r="C158" s="238">
        <f>[2]Invoerenploeg!$DB$16</f>
        <v>0</v>
      </c>
      <c r="D158" s="231"/>
      <c r="E158" s="231"/>
      <c r="F158" s="250"/>
      <c r="G158" s="250"/>
      <c r="H158" s="250"/>
      <c r="I158" s="251"/>
      <c r="K158" s="252" t="s">
        <v>107</v>
      </c>
      <c r="L158" s="235">
        <f>L149+L150+L156+L157</f>
        <v>0</v>
      </c>
      <c r="M158" s="210">
        <f>[2]Invoerenploeg!$C$2</f>
        <v>100</v>
      </c>
      <c r="N158" s="255" t="s">
        <v>149</v>
      </c>
      <c r="O158" s="220">
        <f>[2]Invoerenploeg!$BX$16</f>
        <v>0</v>
      </c>
      <c r="Q158" s="254">
        <f>[2]Invoerenploeg!$BY$16</f>
        <v>9</v>
      </c>
    </row>
    <row r="159" spans="1:17" ht="12.75" customHeight="1" thickBot="1">
      <c r="A159" s="231">
        <f>[2]Invoerenploeg!$DF$16</f>
        <v>0</v>
      </c>
      <c r="B159" s="231" t="str">
        <f>[2]Invoerenploeg!$DD$16</f>
        <v/>
      </c>
      <c r="C159" s="238">
        <f>[2]Invoerenploeg!$DE$16</f>
        <v>0</v>
      </c>
      <c r="D159" s="231" t="s">
        <v>27</v>
      </c>
      <c r="F159" s="231">
        <f>[2]Invoerenploeg!$DG$16</f>
        <v>0</v>
      </c>
      <c r="I159" s="251"/>
      <c r="K159" s="252" t="s">
        <v>150</v>
      </c>
      <c r="L159" s="235">
        <f>[2]Invoerenploeg!$H$16</f>
        <v>0</v>
      </c>
      <c r="M159" s="210">
        <f>[2]Invoerenploeg!$C$1</f>
        <v>0</v>
      </c>
      <c r="N159" s="255" t="s">
        <v>149</v>
      </c>
      <c r="O159" s="220">
        <f>[2]Invoerenploeg!$BZ$16</f>
        <v>0</v>
      </c>
      <c r="P159" s="236" t="s">
        <v>142</v>
      </c>
      <c r="Q159" s="210" t="str">
        <f>[2]Invoerenploeg!$I$16</f>
        <v/>
      </c>
    </row>
    <row r="160" spans="1:17" ht="12.75" customHeight="1" thickTop="1">
      <c r="A160" s="237"/>
      <c r="D160" s="231" t="s">
        <v>120</v>
      </c>
      <c r="F160" s="231">
        <f>[2]Invoerenploeg!$DH$16</f>
        <v>0</v>
      </c>
      <c r="I160" s="251"/>
      <c r="M160" s="252" t="s">
        <v>109</v>
      </c>
      <c r="O160" s="256">
        <f>[2]Invoerenploeg!$C$16</f>
        <v>0</v>
      </c>
      <c r="P160" s="241" t="s">
        <v>142</v>
      </c>
    </row>
    <row r="161" spans="1:17" ht="18" customHeight="1">
      <c r="C161" s="238"/>
      <c r="F161" s="257"/>
      <c r="G161" s="257"/>
      <c r="H161" s="257"/>
      <c r="I161" s="257"/>
      <c r="J161" s="257"/>
      <c r="K161" s="257"/>
      <c r="L161" s="235"/>
      <c r="O161" s="220"/>
    </row>
    <row r="162" spans="1:17">
      <c r="A162" s="230">
        <f>[2]Invoerenploeg!$B$17</f>
        <v>9</v>
      </c>
      <c r="B162" s="231" t="str">
        <f>[2]Invoerenploeg!$D$17</f>
        <v/>
      </c>
      <c r="C162" s="321" t="str">
        <f>[2]Invoerenploeg!$E$17</f>
        <v/>
      </c>
      <c r="D162" s="318" t="s">
        <v>101</v>
      </c>
      <c r="E162" s="232">
        <v>0.3</v>
      </c>
      <c r="F162" s="233">
        <f>[2]Invoerenploeg!$Q$17</f>
        <v>0</v>
      </c>
      <c r="G162" s="233">
        <f>[2]Invoerenploeg!$R$17</f>
        <v>0</v>
      </c>
      <c r="H162" s="233">
        <f>[2]Invoerenploeg!$S$17</f>
        <v>0</v>
      </c>
      <c r="I162" s="233">
        <f>[2]Invoerenploeg!$T$17</f>
        <v>0</v>
      </c>
      <c r="J162" s="233">
        <f>[2]Invoerenploeg!$U$17</f>
        <v>0</v>
      </c>
      <c r="K162" s="234">
        <f>[2]Invoerenploeg!$V$17</f>
        <v>0</v>
      </c>
      <c r="L162" s="235">
        <f>[2]Invoerenploeg!$W$17</f>
        <v>0</v>
      </c>
      <c r="M162" s="236" t="s">
        <v>142</v>
      </c>
    </row>
    <row r="163" spans="1:17">
      <c r="A163" s="231">
        <f>[2]Invoerenploeg!$CE$17</f>
        <v>0</v>
      </c>
      <c r="B163" s="231" t="str">
        <f>[2]Invoerenploeg!$CC$17</f>
        <v/>
      </c>
      <c r="C163" s="238">
        <f>[2]Invoerenploeg!$CD$17</f>
        <v>0</v>
      </c>
      <c r="D163" s="318" t="s">
        <v>102</v>
      </c>
      <c r="E163" s="232">
        <v>0.3</v>
      </c>
      <c r="F163" s="239">
        <f>[2]Invoerenploeg!$AD$17</f>
        <v>0</v>
      </c>
      <c r="G163" s="239">
        <f>[2]Invoerenploeg!$AE$17</f>
        <v>0</v>
      </c>
      <c r="H163" s="239">
        <f>[2]Invoerenploeg!$AF$17</f>
        <v>0</v>
      </c>
      <c r="I163" s="239">
        <f>[2]Invoerenploeg!$AG$17</f>
        <v>0</v>
      </c>
      <c r="J163" s="239">
        <f>[2]Invoerenploeg!$AH$17</f>
        <v>0</v>
      </c>
      <c r="K163" s="240">
        <f>[2]Invoerenploeg!$AI$17</f>
        <v>0</v>
      </c>
      <c r="L163" s="235">
        <f>[2]Invoerenploeg!$AJ$17</f>
        <v>0</v>
      </c>
      <c r="M163" s="241" t="s">
        <v>142</v>
      </c>
    </row>
    <row r="164" spans="1:17">
      <c r="A164" s="231">
        <f>[2]Invoerenploeg!$CH$17</f>
        <v>0</v>
      </c>
      <c r="B164" s="231" t="str">
        <f>[2]Invoerenploeg!$CF$17</f>
        <v/>
      </c>
      <c r="C164" s="238">
        <f>[2]Invoerenploeg!$CG$17</f>
        <v>0</v>
      </c>
      <c r="D164" s="318" t="s">
        <v>143</v>
      </c>
      <c r="E164" s="243">
        <f>[2]Invoerenploeg!$BK$5</f>
        <v>2.2999999999999998</v>
      </c>
      <c r="F164" s="244">
        <f>[2]Invoerenploeg!$AL$17/10</f>
        <v>0</v>
      </c>
      <c r="G164" s="244">
        <f>[2]Invoerenploeg!$AQ$17/10</f>
        <v>0</v>
      </c>
      <c r="H164" s="244">
        <f>[2]Invoerenploeg!$AV$17/10</f>
        <v>0</v>
      </c>
      <c r="I164" s="244">
        <f>[2]Invoerenploeg!$BA$17/10</f>
        <v>0</v>
      </c>
      <c r="J164" s="244">
        <f>[2]Invoerenploeg!$BF$17/10</f>
        <v>0</v>
      </c>
      <c r="K164" s="245">
        <f>[2]Invoerenploeg!$BK$17</f>
        <v>0</v>
      </c>
      <c r="L164" s="235"/>
    </row>
    <row r="165" spans="1:17" ht="12.75" customHeight="1">
      <c r="A165" s="231">
        <f>[2]Invoerenploeg!$CK$17</f>
        <v>0</v>
      </c>
      <c r="B165" s="231" t="str">
        <f>[2]Invoerenploeg!$CI$17</f>
        <v/>
      </c>
      <c r="C165" s="238">
        <f>[2]Invoerenploeg!$CJ$17</f>
        <v>0</v>
      </c>
      <c r="D165" s="318" t="s">
        <v>144</v>
      </c>
      <c r="E165" s="243">
        <f>[2]Invoerenploeg!$BL$5</f>
        <v>2.2999999999999998</v>
      </c>
      <c r="F165" s="244">
        <f>[2]Invoerenploeg!$AM$17/10</f>
        <v>0</v>
      </c>
      <c r="G165" s="244">
        <f>[2]Invoerenploeg!$AR$17/10</f>
        <v>0</v>
      </c>
      <c r="H165" s="244">
        <f>[2]Invoerenploeg!$AW$17/10</f>
        <v>0</v>
      </c>
      <c r="I165" s="244">
        <f>[2]Invoerenploeg!$BB$17/10</f>
        <v>0</v>
      </c>
      <c r="J165" s="244">
        <f>[2]Invoerenploeg!$BG$17/10</f>
        <v>0</v>
      </c>
      <c r="K165" s="245">
        <f>[2]Invoerenploeg!$BL$17</f>
        <v>0</v>
      </c>
    </row>
    <row r="166" spans="1:17" ht="12.75" customHeight="1">
      <c r="A166" s="231">
        <f>[2]Invoerenploeg!$CN$17</f>
        <v>0</v>
      </c>
      <c r="B166" s="231" t="str">
        <f>[2]Invoerenploeg!$CL$17</f>
        <v/>
      </c>
      <c r="C166" s="238">
        <f>[2]Invoerenploeg!$CM$17</f>
        <v>0</v>
      </c>
      <c r="D166" s="318" t="s">
        <v>169</v>
      </c>
      <c r="E166" s="243">
        <f>[2]Invoerenploeg!$BM$5</f>
        <v>2.2999999999999998</v>
      </c>
      <c r="F166" s="244">
        <f>[2]Invoerenploeg!$AN$17/10</f>
        <v>0</v>
      </c>
      <c r="G166" s="244">
        <f>[2]Invoerenploeg!$AS$17/10</f>
        <v>0</v>
      </c>
      <c r="H166" s="244">
        <f>[2]Invoerenploeg!$AX$17/10</f>
        <v>0</v>
      </c>
      <c r="I166" s="244">
        <f>[2]Invoerenploeg!$BC$17/10</f>
        <v>0</v>
      </c>
      <c r="J166" s="244">
        <f>[2]Invoerenploeg!$BH$17/10</f>
        <v>0</v>
      </c>
      <c r="K166" s="245">
        <f>[2]Invoerenploeg!$BM$17</f>
        <v>0</v>
      </c>
      <c r="L166" s="235"/>
    </row>
    <row r="167" spans="1:17" ht="12.75" customHeight="1">
      <c r="A167" s="231">
        <f>[2]Invoerenploeg!$CQ$17</f>
        <v>0</v>
      </c>
      <c r="B167" s="231" t="str">
        <f>[2]Invoerenploeg!$CO$17</f>
        <v/>
      </c>
      <c r="C167" s="238">
        <f>[2]Invoerenploeg!$CP$17</f>
        <v>0</v>
      </c>
      <c r="D167" s="318" t="s">
        <v>186</v>
      </c>
      <c r="E167" s="243">
        <f>[2]Invoerenploeg!$BN$5</f>
        <v>2.9</v>
      </c>
      <c r="F167" s="244">
        <f>[2]Invoerenploeg!$AO$17/10</f>
        <v>0</v>
      </c>
      <c r="G167" s="244">
        <f>[2]Invoerenploeg!$AT$17/10</f>
        <v>0</v>
      </c>
      <c r="H167" s="244">
        <f>[2]Invoerenploeg!$AY$17/10</f>
        <v>0</v>
      </c>
      <c r="I167" s="244">
        <f>[2]Invoerenploeg!$BD$17/10</f>
        <v>0</v>
      </c>
      <c r="J167" s="244">
        <f>[2]Invoerenploeg!$BI$17/10</f>
        <v>0</v>
      </c>
      <c r="K167" s="245">
        <f>[2]Invoerenploeg!$BN$17</f>
        <v>0</v>
      </c>
      <c r="L167" s="235"/>
    </row>
    <row r="168" spans="1:17" ht="12.75" customHeight="1">
      <c r="A168" s="231">
        <f>[2]Invoerenploeg!$CT$17</f>
        <v>0</v>
      </c>
      <c r="B168" s="231" t="str">
        <f>[2]Invoerenploeg!$CR$17</f>
        <v/>
      </c>
      <c r="C168" s="238">
        <f>[2]Invoerenploeg!$CS$17</f>
        <v>0</v>
      </c>
      <c r="D168" s="318" t="s">
        <v>147</v>
      </c>
      <c r="E168" s="243">
        <f>[2]Invoerenploeg!$BO$5</f>
        <v>2.1</v>
      </c>
      <c r="F168" s="246">
        <f>[2]Invoerenploeg!$AP$17/10</f>
        <v>0</v>
      </c>
      <c r="G168" s="246">
        <f>[2]Invoerenploeg!$AU$17/10</f>
        <v>0</v>
      </c>
      <c r="H168" s="246">
        <f>[2]Invoerenploeg!$AZ$17/10</f>
        <v>0</v>
      </c>
      <c r="I168" s="246">
        <f>[2]Invoerenploeg!$BE$17/10</f>
        <v>0</v>
      </c>
      <c r="J168" s="246">
        <f>[2]Invoerenploeg!$BJ$17/10</f>
        <v>0</v>
      </c>
      <c r="K168" s="247">
        <f>[2]Invoerenploeg!$BO$17</f>
        <v>0</v>
      </c>
      <c r="L168" s="235"/>
      <c r="M168" s="236"/>
    </row>
    <row r="169" spans="1:17" ht="12.75" customHeight="1">
      <c r="A169" s="231">
        <f>[2]Invoerenploeg!$CW$17</f>
        <v>0</v>
      </c>
      <c r="B169" s="231" t="str">
        <f>[2]Invoerenploeg!$CU$17</f>
        <v/>
      </c>
      <c r="C169" s="238">
        <f>[2]Invoerenploeg!$CV$17</f>
        <v>0</v>
      </c>
      <c r="E169" s="232">
        <v>0.4</v>
      </c>
      <c r="J169" s="248"/>
      <c r="K169" s="249">
        <f>SUM(K164:K168)</f>
        <v>0</v>
      </c>
      <c r="L169" s="235">
        <f>ROUND(K169/SUM(E164:E168)*10*E169,4)</f>
        <v>0</v>
      </c>
      <c r="M169" s="236" t="s">
        <v>148</v>
      </c>
    </row>
    <row r="170" spans="1:17" ht="12.75" customHeight="1" thickBot="1">
      <c r="A170" s="231">
        <f>[2]Invoerenploeg!$CZ$17</f>
        <v>0</v>
      </c>
      <c r="B170" s="231" t="str">
        <f>[2]Invoerenploeg!$CX$17</f>
        <v/>
      </c>
      <c r="C170" s="238">
        <f>[2]Invoerenploeg!$CY$17</f>
        <v>0</v>
      </c>
      <c r="D170" s="231"/>
      <c r="E170" s="231"/>
      <c r="F170" s="250"/>
      <c r="G170" s="250"/>
      <c r="H170" s="250"/>
      <c r="I170" s="251"/>
      <c r="K170" s="252" t="s">
        <v>104</v>
      </c>
      <c r="L170" s="253">
        <f>-[2]Invoerenploeg!$BW$17</f>
        <v>0</v>
      </c>
      <c r="M170" s="236" t="s">
        <v>105</v>
      </c>
    </row>
    <row r="171" spans="1:17" ht="12.75" customHeight="1" thickTop="1">
      <c r="A171" s="231">
        <f>[2]Invoerenploeg!$DC$17</f>
        <v>0</v>
      </c>
      <c r="B171" s="231" t="str">
        <f>[2]Invoerenploeg!$DA$17</f>
        <v/>
      </c>
      <c r="C171" s="238">
        <f>[2]Invoerenploeg!$DB$17</f>
        <v>0</v>
      </c>
      <c r="D171" s="231"/>
      <c r="E171" s="231"/>
      <c r="F171" s="250"/>
      <c r="G171" s="250"/>
      <c r="H171" s="250"/>
      <c r="I171" s="251"/>
      <c r="K171" s="252" t="s">
        <v>107</v>
      </c>
      <c r="L171" s="235">
        <f>L162+L163+L169+L170</f>
        <v>0</v>
      </c>
      <c r="M171" s="210">
        <f>[2]Invoerenploeg!$C$2</f>
        <v>100</v>
      </c>
      <c r="N171" s="255" t="s">
        <v>149</v>
      </c>
      <c r="O171" s="220">
        <f>[2]Invoerenploeg!$BX$17</f>
        <v>0</v>
      </c>
      <c r="Q171" s="254">
        <f>[2]Invoerenploeg!$BY$17</f>
        <v>9</v>
      </c>
    </row>
    <row r="172" spans="1:17" ht="12.75" customHeight="1" thickBot="1">
      <c r="A172" s="231">
        <f>[2]Invoerenploeg!$DF$17</f>
        <v>0</v>
      </c>
      <c r="B172" s="231" t="str">
        <f>[2]Invoerenploeg!$DD$17</f>
        <v/>
      </c>
      <c r="C172" s="238">
        <f>[2]Invoerenploeg!$DE$17</f>
        <v>0</v>
      </c>
      <c r="D172" s="231" t="s">
        <v>27</v>
      </c>
      <c r="F172" s="231">
        <f>[2]Invoerenploeg!$DG$17</f>
        <v>0</v>
      </c>
      <c r="I172" s="251"/>
      <c r="K172" s="252" t="s">
        <v>150</v>
      </c>
      <c r="L172" s="235">
        <f>[2]Invoerenploeg!$H$17</f>
        <v>0</v>
      </c>
      <c r="M172" s="210">
        <f>[2]Invoerenploeg!$C$1</f>
        <v>0</v>
      </c>
      <c r="N172" s="255" t="s">
        <v>149</v>
      </c>
      <c r="O172" s="220">
        <f>[2]Invoerenploeg!$BZ$17</f>
        <v>0</v>
      </c>
      <c r="P172" s="236" t="s">
        <v>142</v>
      </c>
      <c r="Q172" s="210" t="str">
        <f>[2]Invoerenploeg!$I$17</f>
        <v/>
      </c>
    </row>
    <row r="173" spans="1:17" ht="12.75" customHeight="1" thickTop="1">
      <c r="A173" s="237"/>
      <c r="D173" s="231" t="s">
        <v>120</v>
      </c>
      <c r="F173" s="231">
        <f>[2]Invoerenploeg!$DH$17</f>
        <v>0</v>
      </c>
      <c r="I173" s="251"/>
      <c r="M173" s="252" t="s">
        <v>109</v>
      </c>
      <c r="O173" s="256">
        <f>[2]Invoerenploeg!$C$17</f>
        <v>0</v>
      </c>
      <c r="P173" s="241" t="s">
        <v>142</v>
      </c>
    </row>
    <row r="174" spans="1:17" ht="18" customHeight="1">
      <c r="C174" s="238"/>
      <c r="F174" s="257"/>
      <c r="G174" s="257"/>
      <c r="H174" s="257"/>
      <c r="I174" s="257"/>
      <c r="J174" s="257"/>
      <c r="K174" s="257"/>
      <c r="L174" s="235"/>
      <c r="O174" s="220"/>
    </row>
    <row r="175" spans="1:17">
      <c r="A175" s="230">
        <f>[2]Invoerenploeg!$B$18</f>
        <v>9</v>
      </c>
      <c r="B175" s="231" t="str">
        <f>[2]Invoerenploeg!$D$18</f>
        <v/>
      </c>
      <c r="C175" s="321" t="str">
        <f>[2]Invoerenploeg!$E$18</f>
        <v/>
      </c>
      <c r="D175" s="318" t="s">
        <v>101</v>
      </c>
      <c r="E175" s="232">
        <v>0.3</v>
      </c>
      <c r="F175" s="233">
        <f>[2]Invoerenploeg!$Q$18</f>
        <v>0</v>
      </c>
      <c r="G175" s="233">
        <f>[2]Invoerenploeg!$R$18</f>
        <v>0</v>
      </c>
      <c r="H175" s="233">
        <f>[2]Invoerenploeg!$S$18</f>
        <v>0</v>
      </c>
      <c r="I175" s="233">
        <f>[2]Invoerenploeg!$T$18</f>
        <v>0</v>
      </c>
      <c r="J175" s="233">
        <f>[2]Invoerenploeg!$U$18</f>
        <v>0</v>
      </c>
      <c r="K175" s="234">
        <f>[2]Invoerenploeg!$V$18</f>
        <v>0</v>
      </c>
      <c r="L175" s="235">
        <f>[2]Invoerenploeg!$W$18</f>
        <v>0</v>
      </c>
      <c r="M175" s="236" t="s">
        <v>142</v>
      </c>
    </row>
    <row r="176" spans="1:17">
      <c r="A176" s="231">
        <f>[2]Invoerenploeg!$CE$18</f>
        <v>0</v>
      </c>
      <c r="B176" s="231" t="str">
        <f>[2]Invoerenploeg!$CC$18</f>
        <v/>
      </c>
      <c r="C176" s="238">
        <f>[2]Invoerenploeg!$CD$18</f>
        <v>0</v>
      </c>
      <c r="D176" s="318" t="s">
        <v>102</v>
      </c>
      <c r="E176" s="232">
        <v>0.3</v>
      </c>
      <c r="F176" s="239">
        <f>[2]Invoerenploeg!$AD$18</f>
        <v>0</v>
      </c>
      <c r="G176" s="239">
        <f>[2]Invoerenploeg!$AE$18</f>
        <v>0</v>
      </c>
      <c r="H176" s="239">
        <f>[2]Invoerenploeg!$AF$18</f>
        <v>0</v>
      </c>
      <c r="I176" s="239">
        <f>[2]Invoerenploeg!$AG$18</f>
        <v>0</v>
      </c>
      <c r="J176" s="239">
        <f>[2]Invoerenploeg!$AH$18</f>
        <v>0</v>
      </c>
      <c r="K176" s="240">
        <f>[2]Invoerenploeg!$AI$18</f>
        <v>0</v>
      </c>
      <c r="L176" s="235">
        <f>[2]Invoerenploeg!$AJ$18</f>
        <v>0</v>
      </c>
      <c r="M176" s="241" t="s">
        <v>142</v>
      </c>
    </row>
    <row r="177" spans="1:17">
      <c r="A177" s="231">
        <f>[2]Invoerenploeg!$CH$18</f>
        <v>0</v>
      </c>
      <c r="B177" s="231" t="str">
        <f>[2]Invoerenploeg!$CF$18</f>
        <v/>
      </c>
      <c r="C177" s="238">
        <f>[2]Invoerenploeg!$CG$18</f>
        <v>0</v>
      </c>
      <c r="D177" s="318" t="s">
        <v>143</v>
      </c>
      <c r="E177" s="243">
        <f>[2]Invoerenploeg!$BK$5</f>
        <v>2.2999999999999998</v>
      </c>
      <c r="F177" s="244">
        <f>[2]Invoerenploeg!$AL$18/10</f>
        <v>0</v>
      </c>
      <c r="G177" s="244">
        <f>[2]Invoerenploeg!$AQ$18/10</f>
        <v>0</v>
      </c>
      <c r="H177" s="244">
        <f>[2]Invoerenploeg!$AV$18/10</f>
        <v>0</v>
      </c>
      <c r="I177" s="244">
        <f>[2]Invoerenploeg!$BA$18/10</f>
        <v>0</v>
      </c>
      <c r="J177" s="244">
        <f>[2]Invoerenploeg!$BF$18/10</f>
        <v>0</v>
      </c>
      <c r="K177" s="245">
        <f>[2]Invoerenploeg!$BK$18</f>
        <v>0</v>
      </c>
      <c r="L177" s="235"/>
    </row>
    <row r="178" spans="1:17" ht="12.75" customHeight="1">
      <c r="A178" s="231">
        <f>[2]Invoerenploeg!$CK$18</f>
        <v>0</v>
      </c>
      <c r="B178" s="231" t="str">
        <f>[2]Invoerenploeg!$CI$18</f>
        <v/>
      </c>
      <c r="C178" s="238">
        <f>[2]Invoerenploeg!$CJ$18</f>
        <v>0</v>
      </c>
      <c r="D178" s="318" t="s">
        <v>144</v>
      </c>
      <c r="E178" s="243">
        <f>[2]Invoerenploeg!$BL$5</f>
        <v>2.2999999999999998</v>
      </c>
      <c r="F178" s="244">
        <f>[2]Invoerenploeg!$AM$18/10</f>
        <v>0</v>
      </c>
      <c r="G178" s="244">
        <f>[2]Invoerenploeg!$AR$18/10</f>
        <v>0</v>
      </c>
      <c r="H178" s="244">
        <f>[2]Invoerenploeg!$AW$18/10</f>
        <v>0</v>
      </c>
      <c r="I178" s="244">
        <f>[2]Invoerenploeg!$BB$18/10</f>
        <v>0</v>
      </c>
      <c r="J178" s="244">
        <f>[2]Invoerenploeg!$BG$18/10</f>
        <v>0</v>
      </c>
      <c r="K178" s="245">
        <f>[2]Invoerenploeg!$BL$18</f>
        <v>0</v>
      </c>
    </row>
    <row r="179" spans="1:17" ht="12.75" customHeight="1">
      <c r="A179" s="231">
        <f>[2]Invoerenploeg!$CN$18</f>
        <v>0</v>
      </c>
      <c r="B179" s="231" t="str">
        <f>[2]Invoerenploeg!$CL$18</f>
        <v/>
      </c>
      <c r="C179" s="238">
        <f>[2]Invoerenploeg!$CM$18</f>
        <v>0</v>
      </c>
      <c r="D179" s="318" t="s">
        <v>169</v>
      </c>
      <c r="E179" s="243">
        <f>[2]Invoerenploeg!$BM$5</f>
        <v>2.2999999999999998</v>
      </c>
      <c r="F179" s="244">
        <f>[2]Invoerenploeg!$AN$18/10</f>
        <v>0</v>
      </c>
      <c r="G179" s="244">
        <f>[2]Invoerenploeg!$AS$18/10</f>
        <v>0</v>
      </c>
      <c r="H179" s="244">
        <f>[2]Invoerenploeg!$AX$18/10</f>
        <v>0</v>
      </c>
      <c r="I179" s="244">
        <f>[2]Invoerenploeg!$BC$18/10</f>
        <v>0</v>
      </c>
      <c r="J179" s="244">
        <f>[2]Invoerenploeg!$BH$18/10</f>
        <v>0</v>
      </c>
      <c r="K179" s="245">
        <f>[2]Invoerenploeg!$BM$18</f>
        <v>0</v>
      </c>
      <c r="L179" s="235"/>
    </row>
    <row r="180" spans="1:17" ht="12.75" customHeight="1">
      <c r="A180" s="231">
        <f>[2]Invoerenploeg!$CQ$18</f>
        <v>0</v>
      </c>
      <c r="B180" s="231" t="str">
        <f>[2]Invoerenploeg!$CO$18</f>
        <v/>
      </c>
      <c r="C180" s="238">
        <f>[2]Invoerenploeg!$CP$18</f>
        <v>0</v>
      </c>
      <c r="D180" s="318" t="s">
        <v>186</v>
      </c>
      <c r="E180" s="243">
        <f>[2]Invoerenploeg!$BN$5</f>
        <v>2.9</v>
      </c>
      <c r="F180" s="244">
        <f>[2]Invoerenploeg!$AO$18/10</f>
        <v>0</v>
      </c>
      <c r="G180" s="244">
        <f>[2]Invoerenploeg!$AT$18/10</f>
        <v>0</v>
      </c>
      <c r="H180" s="244">
        <f>[2]Invoerenploeg!$AY$18/10</f>
        <v>0</v>
      </c>
      <c r="I180" s="244">
        <f>[2]Invoerenploeg!$BD$18/10</f>
        <v>0</v>
      </c>
      <c r="J180" s="244">
        <f>[2]Invoerenploeg!$BI$18/10</f>
        <v>0</v>
      </c>
      <c r="K180" s="245">
        <f>[2]Invoerenploeg!$BN$18</f>
        <v>0</v>
      </c>
      <c r="L180" s="235"/>
    </row>
    <row r="181" spans="1:17" ht="12.75" customHeight="1">
      <c r="A181" s="231">
        <f>[2]Invoerenploeg!$CT$18</f>
        <v>0</v>
      </c>
      <c r="B181" s="231" t="str">
        <f>[2]Invoerenploeg!$CR$18</f>
        <v/>
      </c>
      <c r="C181" s="238">
        <f>[2]Invoerenploeg!$CS$18</f>
        <v>0</v>
      </c>
      <c r="D181" s="318" t="s">
        <v>147</v>
      </c>
      <c r="E181" s="243">
        <f>[2]Invoerenploeg!$BO$5</f>
        <v>2.1</v>
      </c>
      <c r="F181" s="246">
        <f>[2]Invoerenploeg!$AP$18/10</f>
        <v>0</v>
      </c>
      <c r="G181" s="246">
        <f>[2]Invoerenploeg!$AU$18/10</f>
        <v>0</v>
      </c>
      <c r="H181" s="246">
        <f>[2]Invoerenploeg!$AZ$18/10</f>
        <v>0</v>
      </c>
      <c r="I181" s="246">
        <f>[2]Invoerenploeg!$BE$18/10</f>
        <v>0</v>
      </c>
      <c r="J181" s="246">
        <f>[2]Invoerenploeg!$BJ$18/10</f>
        <v>0</v>
      </c>
      <c r="K181" s="247">
        <f>[2]Invoerenploeg!$BO$18</f>
        <v>0</v>
      </c>
      <c r="L181" s="235"/>
      <c r="M181" s="236"/>
    </row>
    <row r="182" spans="1:17" ht="12.75" customHeight="1">
      <c r="A182" s="231">
        <f>[2]Invoerenploeg!$CW$18</f>
        <v>0</v>
      </c>
      <c r="B182" s="231" t="str">
        <f>[2]Invoerenploeg!$CU$18</f>
        <v/>
      </c>
      <c r="C182" s="238">
        <f>[2]Invoerenploeg!$CV$18</f>
        <v>0</v>
      </c>
      <c r="E182" s="232">
        <v>0.4</v>
      </c>
      <c r="J182" s="248"/>
      <c r="K182" s="249">
        <f>SUM(K177:K181)</f>
        <v>0</v>
      </c>
      <c r="L182" s="235">
        <f>ROUND(K182/SUM(E177:E181)*10*E182,4)</f>
        <v>0</v>
      </c>
      <c r="M182" s="236" t="s">
        <v>148</v>
      </c>
    </row>
    <row r="183" spans="1:17" ht="12.75" customHeight="1" thickBot="1">
      <c r="A183" s="231">
        <f>[2]Invoerenploeg!$CZ$18</f>
        <v>0</v>
      </c>
      <c r="B183" s="231" t="str">
        <f>[2]Invoerenploeg!$CX$18</f>
        <v/>
      </c>
      <c r="C183" s="238">
        <f>[2]Invoerenploeg!$CY$18</f>
        <v>0</v>
      </c>
      <c r="D183" s="231"/>
      <c r="E183" s="231"/>
      <c r="F183" s="250"/>
      <c r="G183" s="250"/>
      <c r="H183" s="250"/>
      <c r="I183" s="251"/>
      <c r="K183" s="252" t="s">
        <v>104</v>
      </c>
      <c r="L183" s="253">
        <f>-[2]Invoerenploeg!$BW$18</f>
        <v>0</v>
      </c>
      <c r="M183" s="236" t="s">
        <v>105</v>
      </c>
    </row>
    <row r="184" spans="1:17" ht="12.75" customHeight="1" thickTop="1">
      <c r="A184" s="231">
        <f>[2]Invoerenploeg!$DC$18</f>
        <v>0</v>
      </c>
      <c r="B184" s="231" t="str">
        <f>[2]Invoerenploeg!$DA$18</f>
        <v/>
      </c>
      <c r="C184" s="238">
        <f>[2]Invoerenploeg!$DB$18</f>
        <v>0</v>
      </c>
      <c r="D184" s="231"/>
      <c r="E184" s="231"/>
      <c r="F184" s="250"/>
      <c r="G184" s="250"/>
      <c r="H184" s="250"/>
      <c r="I184" s="251"/>
      <c r="K184" s="252" t="s">
        <v>107</v>
      </c>
      <c r="L184" s="235">
        <f>L175+L176+L182+L183</f>
        <v>0</v>
      </c>
      <c r="M184" s="210">
        <f>[2]Invoerenploeg!$C$2</f>
        <v>100</v>
      </c>
      <c r="N184" s="255" t="s">
        <v>149</v>
      </c>
      <c r="O184" s="220">
        <f>[2]Invoerenploeg!$BX$18</f>
        <v>0</v>
      </c>
      <c r="Q184" s="254">
        <f>[2]Invoerenploeg!$BY$18</f>
        <v>9</v>
      </c>
    </row>
    <row r="185" spans="1:17" ht="12.75" customHeight="1" thickBot="1">
      <c r="A185" s="231">
        <f>[2]Invoerenploeg!$DF$18</f>
        <v>0</v>
      </c>
      <c r="B185" s="231" t="str">
        <f>[2]Invoerenploeg!$DD$18</f>
        <v/>
      </c>
      <c r="C185" s="238">
        <f>[2]Invoerenploeg!$DE$18</f>
        <v>0</v>
      </c>
      <c r="D185" s="231" t="s">
        <v>27</v>
      </c>
      <c r="F185" s="231">
        <f>[2]Invoerenploeg!$DG$18</f>
        <v>0</v>
      </c>
      <c r="I185" s="251"/>
      <c r="K185" s="252" t="s">
        <v>150</v>
      </c>
      <c r="L185" s="235">
        <f>[2]Invoerenploeg!$H$18</f>
        <v>0</v>
      </c>
      <c r="M185" s="210">
        <f>[2]Invoerenploeg!$C$1</f>
        <v>0</v>
      </c>
      <c r="N185" s="255" t="s">
        <v>149</v>
      </c>
      <c r="O185" s="220">
        <f>[2]Invoerenploeg!$BZ$18</f>
        <v>0</v>
      </c>
      <c r="P185" s="236" t="s">
        <v>142</v>
      </c>
      <c r="Q185" s="210" t="str">
        <f>[2]Invoerenploeg!$I$18</f>
        <v/>
      </c>
    </row>
    <row r="186" spans="1:17" ht="12.75" customHeight="1" thickTop="1">
      <c r="A186" s="237"/>
      <c r="D186" s="231" t="s">
        <v>120</v>
      </c>
      <c r="F186" s="231">
        <f>[2]Invoerenploeg!$DH$18</f>
        <v>0</v>
      </c>
      <c r="I186" s="251"/>
      <c r="M186" s="252" t="s">
        <v>109</v>
      </c>
      <c r="O186" s="256">
        <f>[2]Invoerenploeg!$C$18</f>
        <v>0</v>
      </c>
      <c r="P186" s="241" t="s">
        <v>142</v>
      </c>
    </row>
    <row r="187" spans="1:17" ht="18" customHeight="1">
      <c r="C187" s="238"/>
      <c r="F187" s="257"/>
      <c r="G187" s="257"/>
      <c r="H187" s="257"/>
      <c r="I187" s="257"/>
      <c r="J187" s="257"/>
      <c r="K187" s="257"/>
      <c r="L187" s="235"/>
      <c r="O187" s="220"/>
    </row>
    <row r="188" spans="1:17">
      <c r="A188" s="230">
        <f>[2]Invoerenploeg!$B$19</f>
        <v>9</v>
      </c>
      <c r="B188" s="231" t="str">
        <f>[2]Invoerenploeg!$D$19</f>
        <v/>
      </c>
      <c r="C188" s="321" t="str">
        <f>[2]Invoerenploeg!$E$19</f>
        <v/>
      </c>
      <c r="D188" s="318" t="s">
        <v>101</v>
      </c>
      <c r="E188" s="232">
        <v>0.3</v>
      </c>
      <c r="F188" s="233">
        <f>[2]Invoerenploeg!$Q$19</f>
        <v>0</v>
      </c>
      <c r="G188" s="233">
        <f>[2]Invoerenploeg!$R$19</f>
        <v>0</v>
      </c>
      <c r="H188" s="233">
        <f>[2]Invoerenploeg!$S$19</f>
        <v>0</v>
      </c>
      <c r="I188" s="233">
        <f>[2]Invoerenploeg!$T$19</f>
        <v>0</v>
      </c>
      <c r="J188" s="233">
        <f>[2]Invoerenploeg!$U$19</f>
        <v>0</v>
      </c>
      <c r="K188" s="234">
        <f>[2]Invoerenploeg!$V$19</f>
        <v>0</v>
      </c>
      <c r="L188" s="235">
        <f>[2]Invoerenploeg!$W$19</f>
        <v>0</v>
      </c>
      <c r="M188" s="236" t="s">
        <v>142</v>
      </c>
    </row>
    <row r="189" spans="1:17">
      <c r="A189" s="231">
        <f>[2]Invoerenploeg!$CE$19</f>
        <v>0</v>
      </c>
      <c r="B189" s="231" t="str">
        <f>[2]Invoerenploeg!$CC$19</f>
        <v/>
      </c>
      <c r="C189" s="238">
        <f>[2]Invoerenploeg!$CD$19</f>
        <v>0</v>
      </c>
      <c r="D189" s="318" t="s">
        <v>102</v>
      </c>
      <c r="E189" s="232">
        <v>0.3</v>
      </c>
      <c r="F189" s="239">
        <f>[2]Invoerenploeg!$AD$19</f>
        <v>0</v>
      </c>
      <c r="G189" s="239">
        <f>[2]Invoerenploeg!$AE$19</f>
        <v>0</v>
      </c>
      <c r="H189" s="239">
        <f>[2]Invoerenploeg!$AF$19</f>
        <v>0</v>
      </c>
      <c r="I189" s="239">
        <f>[2]Invoerenploeg!$AG$19</f>
        <v>0</v>
      </c>
      <c r="J189" s="239">
        <f>[2]Invoerenploeg!$AH$19</f>
        <v>0</v>
      </c>
      <c r="K189" s="240">
        <f>[2]Invoerenploeg!$AI$19</f>
        <v>0</v>
      </c>
      <c r="L189" s="235">
        <f>[2]Invoerenploeg!$AJ$19</f>
        <v>0</v>
      </c>
      <c r="M189" s="241" t="s">
        <v>142</v>
      </c>
    </row>
    <row r="190" spans="1:17">
      <c r="A190" s="231">
        <f>[2]Invoerenploeg!$CH$19</f>
        <v>0</v>
      </c>
      <c r="B190" s="231" t="str">
        <f>[2]Invoerenploeg!$CF$19</f>
        <v/>
      </c>
      <c r="C190" s="238">
        <f>[2]Invoerenploeg!$CG$19</f>
        <v>0</v>
      </c>
      <c r="D190" s="318" t="s">
        <v>143</v>
      </c>
      <c r="E190" s="243">
        <f>[2]Invoerenploeg!$BK$5</f>
        <v>2.2999999999999998</v>
      </c>
      <c r="F190" s="244">
        <f>[2]Invoerenploeg!$AL$19/10</f>
        <v>0</v>
      </c>
      <c r="G190" s="244">
        <f>[2]Invoerenploeg!$AQ$19/10</f>
        <v>0</v>
      </c>
      <c r="H190" s="244">
        <f>[2]Invoerenploeg!$AV$19/10</f>
        <v>0</v>
      </c>
      <c r="I190" s="244">
        <f>[2]Invoerenploeg!$BA$19/10</f>
        <v>0</v>
      </c>
      <c r="J190" s="244">
        <f>[2]Invoerenploeg!$BF$19/10</f>
        <v>0</v>
      </c>
      <c r="K190" s="245">
        <f>[2]Invoerenploeg!$BK$19</f>
        <v>0</v>
      </c>
      <c r="L190" s="235"/>
    </row>
    <row r="191" spans="1:17" ht="12.75" customHeight="1">
      <c r="A191" s="231">
        <f>[2]Invoerenploeg!$CK$19</f>
        <v>0</v>
      </c>
      <c r="B191" s="231" t="str">
        <f>[2]Invoerenploeg!$CI$19</f>
        <v/>
      </c>
      <c r="C191" s="238">
        <f>[2]Invoerenploeg!$CJ$19</f>
        <v>0</v>
      </c>
      <c r="D191" s="318" t="s">
        <v>144</v>
      </c>
      <c r="E191" s="243">
        <f>[2]Invoerenploeg!$BL$5</f>
        <v>2.2999999999999998</v>
      </c>
      <c r="F191" s="244">
        <f>[2]Invoerenploeg!$AM$19/10</f>
        <v>0</v>
      </c>
      <c r="G191" s="244">
        <f>[2]Invoerenploeg!$AR$19/10</f>
        <v>0</v>
      </c>
      <c r="H191" s="244">
        <f>[2]Invoerenploeg!$AW$19/10</f>
        <v>0</v>
      </c>
      <c r="I191" s="244">
        <f>[2]Invoerenploeg!$BB$19/10</f>
        <v>0</v>
      </c>
      <c r="J191" s="244">
        <f>[2]Invoerenploeg!$BG$19/10</f>
        <v>0</v>
      </c>
      <c r="K191" s="245">
        <f>[2]Invoerenploeg!$BL$19</f>
        <v>0</v>
      </c>
    </row>
    <row r="192" spans="1:17" ht="12.75" customHeight="1">
      <c r="A192" s="231">
        <f>[2]Invoerenploeg!$CN$19</f>
        <v>0</v>
      </c>
      <c r="B192" s="231" t="str">
        <f>[2]Invoerenploeg!$CL$19</f>
        <v/>
      </c>
      <c r="C192" s="238">
        <f>[2]Invoerenploeg!$CM$19</f>
        <v>0</v>
      </c>
      <c r="D192" s="318" t="s">
        <v>169</v>
      </c>
      <c r="E192" s="243">
        <f>[2]Invoerenploeg!$BM$5</f>
        <v>2.2999999999999998</v>
      </c>
      <c r="F192" s="244">
        <f>[2]Invoerenploeg!$AN$19/10</f>
        <v>0</v>
      </c>
      <c r="G192" s="244">
        <f>[2]Invoerenploeg!$AS$19/10</f>
        <v>0</v>
      </c>
      <c r="H192" s="244">
        <f>[2]Invoerenploeg!$AX$19/10</f>
        <v>0</v>
      </c>
      <c r="I192" s="244">
        <f>[2]Invoerenploeg!$BC$19/10</f>
        <v>0</v>
      </c>
      <c r="J192" s="244">
        <f>[2]Invoerenploeg!$BH$19/10</f>
        <v>0</v>
      </c>
      <c r="K192" s="245">
        <f>[2]Invoerenploeg!$BM$19</f>
        <v>0</v>
      </c>
      <c r="L192" s="235"/>
    </row>
    <row r="193" spans="1:17" ht="12.75" customHeight="1">
      <c r="A193" s="231">
        <f>[2]Invoerenploeg!$CQ$19</f>
        <v>0</v>
      </c>
      <c r="B193" s="231" t="str">
        <f>[2]Invoerenploeg!$CO$19</f>
        <v/>
      </c>
      <c r="C193" s="238">
        <f>[2]Invoerenploeg!$CP$19</f>
        <v>0</v>
      </c>
      <c r="D193" s="318" t="s">
        <v>186</v>
      </c>
      <c r="E193" s="243">
        <f>[2]Invoerenploeg!$BN$5</f>
        <v>2.9</v>
      </c>
      <c r="F193" s="244">
        <f>[2]Invoerenploeg!$AO$19/10</f>
        <v>0</v>
      </c>
      <c r="G193" s="244">
        <f>[2]Invoerenploeg!$AT$19/10</f>
        <v>0</v>
      </c>
      <c r="H193" s="244">
        <f>[2]Invoerenploeg!$AY$19/10</f>
        <v>0</v>
      </c>
      <c r="I193" s="244">
        <f>[2]Invoerenploeg!$BD$19/10</f>
        <v>0</v>
      </c>
      <c r="J193" s="244">
        <f>[2]Invoerenploeg!$BI$19/10</f>
        <v>0</v>
      </c>
      <c r="K193" s="245">
        <f>[2]Invoerenploeg!$BN$19</f>
        <v>0</v>
      </c>
      <c r="L193" s="235"/>
    </row>
    <row r="194" spans="1:17" ht="12.75" customHeight="1">
      <c r="A194" s="231">
        <f>[2]Invoerenploeg!$CT$19</f>
        <v>0</v>
      </c>
      <c r="B194" s="231" t="str">
        <f>[2]Invoerenploeg!$CR$19</f>
        <v/>
      </c>
      <c r="C194" s="238">
        <f>[2]Invoerenploeg!$CS$19</f>
        <v>0</v>
      </c>
      <c r="D194" s="318" t="s">
        <v>147</v>
      </c>
      <c r="E194" s="243">
        <f>[2]Invoerenploeg!$BO$5</f>
        <v>2.1</v>
      </c>
      <c r="F194" s="246">
        <f>[2]Invoerenploeg!$AP$19/10</f>
        <v>0</v>
      </c>
      <c r="G194" s="246">
        <f>[2]Invoerenploeg!$AU$19/10</f>
        <v>0</v>
      </c>
      <c r="H194" s="246">
        <f>[2]Invoerenploeg!$AZ$19/10</f>
        <v>0</v>
      </c>
      <c r="I194" s="246">
        <f>[2]Invoerenploeg!$BE$19/10</f>
        <v>0</v>
      </c>
      <c r="J194" s="246">
        <f>[2]Invoerenploeg!$BJ$19/10</f>
        <v>0</v>
      </c>
      <c r="K194" s="247">
        <f>[2]Invoerenploeg!$BO$19</f>
        <v>0</v>
      </c>
      <c r="L194" s="235"/>
      <c r="M194" s="236"/>
    </row>
    <row r="195" spans="1:17" ht="12.75" customHeight="1">
      <c r="A195" s="231">
        <f>[2]Invoerenploeg!$CW$19</f>
        <v>0</v>
      </c>
      <c r="B195" s="231" t="str">
        <f>[2]Invoerenploeg!$CU$19</f>
        <v/>
      </c>
      <c r="C195" s="238">
        <f>[2]Invoerenploeg!$CV$19</f>
        <v>0</v>
      </c>
      <c r="E195" s="232">
        <v>0.4</v>
      </c>
      <c r="J195" s="248"/>
      <c r="K195" s="249">
        <f>SUM(K190:K194)</f>
        <v>0</v>
      </c>
      <c r="L195" s="235">
        <f>ROUND(K195/SUM(E190:E194)*10*E195,4)</f>
        <v>0</v>
      </c>
      <c r="M195" s="236" t="s">
        <v>148</v>
      </c>
    </row>
    <row r="196" spans="1:17" ht="12.75" customHeight="1" thickBot="1">
      <c r="A196" s="231">
        <f>[2]Invoerenploeg!$CZ$19</f>
        <v>0</v>
      </c>
      <c r="B196" s="231" t="str">
        <f>[2]Invoerenploeg!$CX$19</f>
        <v/>
      </c>
      <c r="C196" s="238">
        <f>[2]Invoerenploeg!$CY$19</f>
        <v>0</v>
      </c>
      <c r="D196" s="231"/>
      <c r="E196" s="231"/>
      <c r="F196" s="250"/>
      <c r="G196" s="250"/>
      <c r="H196" s="250"/>
      <c r="I196" s="251"/>
      <c r="K196" s="252" t="s">
        <v>104</v>
      </c>
      <c r="L196" s="253">
        <f>-[2]Invoerenploeg!$BW$19</f>
        <v>0</v>
      </c>
      <c r="M196" s="236" t="s">
        <v>105</v>
      </c>
    </row>
    <row r="197" spans="1:17" ht="12.75" customHeight="1" thickTop="1">
      <c r="A197" s="231">
        <f>[2]Invoerenploeg!$DC$19</f>
        <v>0</v>
      </c>
      <c r="B197" s="231" t="str">
        <f>[2]Invoerenploeg!$DA$19</f>
        <v/>
      </c>
      <c r="C197" s="238">
        <f>[2]Invoerenploeg!$DB$19</f>
        <v>0</v>
      </c>
      <c r="D197" s="231"/>
      <c r="E197" s="231"/>
      <c r="F197" s="250"/>
      <c r="G197" s="250"/>
      <c r="H197" s="250"/>
      <c r="I197" s="251"/>
      <c r="K197" s="252" t="s">
        <v>107</v>
      </c>
      <c r="L197" s="235">
        <f>L188+L189+L195+L196</f>
        <v>0</v>
      </c>
      <c r="M197" s="210">
        <f>[2]Invoerenploeg!$C$2</f>
        <v>100</v>
      </c>
      <c r="N197" s="255" t="s">
        <v>149</v>
      </c>
      <c r="O197" s="220">
        <f>[2]Invoerenploeg!$BX$19</f>
        <v>0</v>
      </c>
      <c r="Q197" s="254">
        <f>[2]Invoerenploeg!$BY$19</f>
        <v>9</v>
      </c>
    </row>
    <row r="198" spans="1:17" ht="12.75" customHeight="1" thickBot="1">
      <c r="A198" s="231">
        <f>[2]Invoerenploeg!$DF$19</f>
        <v>0</v>
      </c>
      <c r="B198" s="231" t="str">
        <f>[2]Invoerenploeg!$DD$19</f>
        <v/>
      </c>
      <c r="C198" s="238">
        <f>[2]Invoerenploeg!$DE$19</f>
        <v>0</v>
      </c>
      <c r="D198" s="231" t="s">
        <v>27</v>
      </c>
      <c r="F198" s="231">
        <f>[2]Invoerenploeg!$DG$19</f>
        <v>0</v>
      </c>
      <c r="I198" s="251"/>
      <c r="K198" s="252" t="s">
        <v>150</v>
      </c>
      <c r="L198" s="235">
        <f>[2]Invoerenploeg!$H$19</f>
        <v>0</v>
      </c>
      <c r="M198" s="210">
        <f>[2]Invoerenploeg!$C$1</f>
        <v>0</v>
      </c>
      <c r="N198" s="255" t="s">
        <v>149</v>
      </c>
      <c r="O198" s="220">
        <f>[2]Invoerenploeg!$BZ$19</f>
        <v>0</v>
      </c>
      <c r="P198" s="236" t="s">
        <v>142</v>
      </c>
      <c r="Q198" s="210" t="str">
        <f>[2]Invoerenploeg!$I$19</f>
        <v/>
      </c>
    </row>
    <row r="199" spans="1:17" ht="12.75" customHeight="1" thickTop="1">
      <c r="A199" s="237"/>
      <c r="D199" s="231" t="s">
        <v>120</v>
      </c>
      <c r="F199" s="231">
        <f>[2]Invoerenploeg!$DH$19</f>
        <v>0</v>
      </c>
      <c r="I199" s="251"/>
      <c r="M199" s="252" t="s">
        <v>109</v>
      </c>
      <c r="O199" s="256">
        <f>[2]Invoerenploeg!$C$19</f>
        <v>0</v>
      </c>
      <c r="P199" s="241" t="s">
        <v>142</v>
      </c>
    </row>
    <row r="200" spans="1:17" ht="18" customHeight="1">
      <c r="C200" s="238"/>
      <c r="F200" s="257"/>
      <c r="G200" s="257"/>
      <c r="H200" s="257"/>
      <c r="I200" s="257"/>
      <c r="J200" s="257"/>
      <c r="K200" s="257"/>
      <c r="L200" s="235"/>
      <c r="O200" s="220"/>
    </row>
    <row r="201" spans="1:17">
      <c r="A201" s="230">
        <f>[2]Invoerenploeg!$B$20</f>
        <v>9</v>
      </c>
      <c r="B201" s="231" t="str">
        <f>[2]Invoerenploeg!$D$20</f>
        <v/>
      </c>
      <c r="C201" s="321" t="str">
        <f>[2]Invoerenploeg!$E$20</f>
        <v/>
      </c>
      <c r="D201" s="318" t="s">
        <v>101</v>
      </c>
      <c r="E201" s="232">
        <v>0.3</v>
      </c>
      <c r="F201" s="233">
        <f>[2]Invoerenploeg!$Q$20</f>
        <v>0</v>
      </c>
      <c r="G201" s="233">
        <f>[2]Invoerenploeg!$R$20</f>
        <v>0</v>
      </c>
      <c r="H201" s="233">
        <f>[2]Invoerenploeg!$S$20</f>
        <v>0</v>
      </c>
      <c r="I201" s="233">
        <f>[2]Invoerenploeg!$T$20</f>
        <v>0</v>
      </c>
      <c r="J201" s="233">
        <f>[2]Invoerenploeg!$U$20</f>
        <v>0</v>
      </c>
      <c r="K201" s="234">
        <f>[2]Invoerenploeg!$V$20</f>
        <v>0</v>
      </c>
      <c r="L201" s="235">
        <f>[2]Invoerenploeg!$W$20</f>
        <v>0</v>
      </c>
      <c r="M201" s="236" t="s">
        <v>142</v>
      </c>
    </row>
    <row r="202" spans="1:17">
      <c r="A202" s="231">
        <f>[2]Invoerenploeg!$CE$20</f>
        <v>0</v>
      </c>
      <c r="B202" s="231" t="str">
        <f>[2]Invoerenploeg!$CC$20</f>
        <v/>
      </c>
      <c r="C202" s="238">
        <f>[2]Invoerenploeg!$CD$20</f>
        <v>0</v>
      </c>
      <c r="D202" s="318" t="s">
        <v>102</v>
      </c>
      <c r="E202" s="232">
        <v>0.3</v>
      </c>
      <c r="F202" s="239">
        <f>[2]Invoerenploeg!$AD$20</f>
        <v>0</v>
      </c>
      <c r="G202" s="239">
        <f>[2]Invoerenploeg!$AE$20</f>
        <v>0</v>
      </c>
      <c r="H202" s="239">
        <f>[2]Invoerenploeg!$AF$20</f>
        <v>0</v>
      </c>
      <c r="I202" s="239">
        <f>[2]Invoerenploeg!$AG$20</f>
        <v>0</v>
      </c>
      <c r="J202" s="239">
        <f>[2]Invoerenploeg!$AH$20</f>
        <v>0</v>
      </c>
      <c r="K202" s="240">
        <f>[2]Invoerenploeg!$AI$20</f>
        <v>0</v>
      </c>
      <c r="L202" s="235">
        <f>[2]Invoerenploeg!$AJ$20</f>
        <v>0</v>
      </c>
      <c r="M202" s="241" t="s">
        <v>142</v>
      </c>
    </row>
    <row r="203" spans="1:17">
      <c r="A203" s="231">
        <f>[2]Invoerenploeg!$CH$20</f>
        <v>0</v>
      </c>
      <c r="B203" s="231" t="str">
        <f>[2]Invoerenploeg!$CF$20</f>
        <v/>
      </c>
      <c r="C203" s="238">
        <f>[2]Invoerenploeg!$CG$20</f>
        <v>0</v>
      </c>
      <c r="D203" s="318" t="s">
        <v>143</v>
      </c>
      <c r="E203" s="243">
        <f>[2]Invoerenploeg!$BK$5</f>
        <v>2.2999999999999998</v>
      </c>
      <c r="F203" s="244">
        <f>[2]Invoerenploeg!$AL$20/10</f>
        <v>0</v>
      </c>
      <c r="G203" s="244">
        <f>[2]Invoerenploeg!$AQ$20/10</f>
        <v>0</v>
      </c>
      <c r="H203" s="244">
        <f>[2]Invoerenploeg!$AV$20/10</f>
        <v>0</v>
      </c>
      <c r="I203" s="244">
        <f>[2]Invoerenploeg!$BA$20/10</f>
        <v>0</v>
      </c>
      <c r="J203" s="244">
        <f>[2]Invoerenploeg!$BF$20/10</f>
        <v>0</v>
      </c>
      <c r="K203" s="245">
        <f>[2]Invoerenploeg!$BK$20</f>
        <v>0</v>
      </c>
      <c r="L203" s="235"/>
    </row>
    <row r="204" spans="1:17" ht="12.75" customHeight="1">
      <c r="A204" s="231">
        <f>[2]Invoerenploeg!$CK$20</f>
        <v>0</v>
      </c>
      <c r="B204" s="231" t="str">
        <f>[2]Invoerenploeg!$CI$20</f>
        <v/>
      </c>
      <c r="C204" s="238">
        <f>[2]Invoerenploeg!$CJ$20</f>
        <v>0</v>
      </c>
      <c r="D204" s="318" t="s">
        <v>144</v>
      </c>
      <c r="E204" s="243">
        <f>[2]Invoerenploeg!$BL$5</f>
        <v>2.2999999999999998</v>
      </c>
      <c r="F204" s="244">
        <f>[2]Invoerenploeg!$AM$20/10</f>
        <v>0</v>
      </c>
      <c r="G204" s="244">
        <f>[2]Invoerenploeg!$AR$20/10</f>
        <v>0</v>
      </c>
      <c r="H204" s="244">
        <f>[2]Invoerenploeg!$AW$20/10</f>
        <v>0</v>
      </c>
      <c r="I204" s="244">
        <f>[2]Invoerenploeg!$BB$20/10</f>
        <v>0</v>
      </c>
      <c r="J204" s="244">
        <f>[2]Invoerenploeg!$BG$20/10</f>
        <v>0</v>
      </c>
      <c r="K204" s="245">
        <f>[2]Invoerenploeg!$BL$20</f>
        <v>0</v>
      </c>
    </row>
    <row r="205" spans="1:17" ht="12.75" customHeight="1">
      <c r="A205" s="231">
        <f>[2]Invoerenploeg!$CN$20</f>
        <v>0</v>
      </c>
      <c r="B205" s="231" t="str">
        <f>[2]Invoerenploeg!$CL$20</f>
        <v/>
      </c>
      <c r="C205" s="238">
        <f>[2]Invoerenploeg!$CM$20</f>
        <v>0</v>
      </c>
      <c r="D205" s="318" t="s">
        <v>169</v>
      </c>
      <c r="E205" s="243">
        <f>[2]Invoerenploeg!$BM$5</f>
        <v>2.2999999999999998</v>
      </c>
      <c r="F205" s="244">
        <f>[2]Invoerenploeg!$AN$20/10</f>
        <v>0</v>
      </c>
      <c r="G205" s="244">
        <f>[2]Invoerenploeg!$AS$20/10</f>
        <v>0</v>
      </c>
      <c r="H205" s="244">
        <f>[2]Invoerenploeg!$AX$20/10</f>
        <v>0</v>
      </c>
      <c r="I205" s="244">
        <f>[2]Invoerenploeg!$BC$20/10</f>
        <v>0</v>
      </c>
      <c r="J205" s="244">
        <f>[2]Invoerenploeg!$BH$20/10</f>
        <v>0</v>
      </c>
      <c r="K205" s="245">
        <f>[2]Invoerenploeg!$BM$20</f>
        <v>0</v>
      </c>
      <c r="L205" s="235"/>
    </row>
    <row r="206" spans="1:17" ht="12.75" customHeight="1">
      <c r="A206" s="231">
        <f>[2]Invoerenploeg!$CQ$20</f>
        <v>0</v>
      </c>
      <c r="B206" s="231" t="str">
        <f>[2]Invoerenploeg!$CO$20</f>
        <v/>
      </c>
      <c r="C206" s="238">
        <f>[2]Invoerenploeg!$CP$20</f>
        <v>0</v>
      </c>
      <c r="D206" s="318" t="s">
        <v>186</v>
      </c>
      <c r="E206" s="243">
        <f>[2]Invoerenploeg!$BN$5</f>
        <v>2.9</v>
      </c>
      <c r="F206" s="244">
        <f>[2]Invoerenploeg!$AO$20/10</f>
        <v>0</v>
      </c>
      <c r="G206" s="244">
        <f>[2]Invoerenploeg!$AT$20/10</f>
        <v>0</v>
      </c>
      <c r="H206" s="244">
        <f>[2]Invoerenploeg!$AY$20/10</f>
        <v>0</v>
      </c>
      <c r="I206" s="244">
        <f>[2]Invoerenploeg!$BD$20/10</f>
        <v>0</v>
      </c>
      <c r="J206" s="244">
        <f>[2]Invoerenploeg!$BI$20/10</f>
        <v>0</v>
      </c>
      <c r="K206" s="245">
        <f>[2]Invoerenploeg!$BN$20</f>
        <v>0</v>
      </c>
      <c r="L206" s="235"/>
    </row>
    <row r="207" spans="1:17" ht="12.75" customHeight="1">
      <c r="A207" s="231">
        <f>[2]Invoerenploeg!$CT$20</f>
        <v>0</v>
      </c>
      <c r="B207" s="231" t="str">
        <f>[2]Invoerenploeg!$CR$20</f>
        <v/>
      </c>
      <c r="C207" s="238">
        <f>[2]Invoerenploeg!$CS$20</f>
        <v>0</v>
      </c>
      <c r="D207" s="318" t="s">
        <v>147</v>
      </c>
      <c r="E207" s="243">
        <f>[2]Invoerenploeg!$BO$5</f>
        <v>2.1</v>
      </c>
      <c r="F207" s="246">
        <f>[2]Invoerenploeg!$AP$20/10</f>
        <v>0</v>
      </c>
      <c r="G207" s="246">
        <f>[2]Invoerenploeg!$AU$20/10</f>
        <v>0</v>
      </c>
      <c r="H207" s="246">
        <f>[2]Invoerenploeg!$AZ$20/10</f>
        <v>0</v>
      </c>
      <c r="I207" s="246">
        <f>[2]Invoerenploeg!$BE$20/10</f>
        <v>0</v>
      </c>
      <c r="J207" s="246">
        <f>[2]Invoerenploeg!$BJ$20/10</f>
        <v>0</v>
      </c>
      <c r="K207" s="247">
        <f>[2]Invoerenploeg!$BO$20</f>
        <v>0</v>
      </c>
      <c r="L207" s="235"/>
      <c r="M207" s="236"/>
    </row>
    <row r="208" spans="1:17" ht="12.75" customHeight="1">
      <c r="A208" s="231">
        <f>[2]Invoerenploeg!$CW$20</f>
        <v>0</v>
      </c>
      <c r="B208" s="231" t="str">
        <f>[2]Invoerenploeg!$CU$20</f>
        <v/>
      </c>
      <c r="C208" s="238">
        <f>[2]Invoerenploeg!$CV$20</f>
        <v>0</v>
      </c>
      <c r="E208" s="232">
        <v>0.4</v>
      </c>
      <c r="J208" s="248"/>
      <c r="K208" s="249">
        <f>SUM(K203:K207)</f>
        <v>0</v>
      </c>
      <c r="L208" s="235">
        <f>ROUND(K208/SUM(E203:E207)*10*E208,4)</f>
        <v>0</v>
      </c>
      <c r="M208" s="236" t="s">
        <v>148</v>
      </c>
    </row>
    <row r="209" spans="1:17" ht="12.75" customHeight="1" thickBot="1">
      <c r="A209" s="231">
        <f>[2]Invoerenploeg!$CZ$20</f>
        <v>0</v>
      </c>
      <c r="B209" s="231" t="str">
        <f>[2]Invoerenploeg!$CX$20</f>
        <v/>
      </c>
      <c r="C209" s="238">
        <f>[2]Invoerenploeg!$CY$20</f>
        <v>0</v>
      </c>
      <c r="D209" s="231"/>
      <c r="E209" s="231"/>
      <c r="F209" s="250"/>
      <c r="G209" s="250"/>
      <c r="H209" s="250"/>
      <c r="I209" s="251"/>
      <c r="K209" s="252" t="s">
        <v>104</v>
      </c>
      <c r="L209" s="253">
        <f>-[2]Invoerenploeg!$BW$20</f>
        <v>0</v>
      </c>
      <c r="M209" s="236" t="s">
        <v>105</v>
      </c>
    </row>
    <row r="210" spans="1:17" ht="12.75" customHeight="1" thickTop="1">
      <c r="A210" s="231">
        <f>[2]Invoerenploeg!$DC$20</f>
        <v>0</v>
      </c>
      <c r="B210" s="231" t="str">
        <f>[2]Invoerenploeg!$DA$20</f>
        <v/>
      </c>
      <c r="C210" s="238">
        <f>[2]Invoerenploeg!$DB$20</f>
        <v>0</v>
      </c>
      <c r="D210" s="231"/>
      <c r="E210" s="231"/>
      <c r="F210" s="250"/>
      <c r="G210" s="250"/>
      <c r="H210" s="250"/>
      <c r="I210" s="251"/>
      <c r="K210" s="252" t="s">
        <v>107</v>
      </c>
      <c r="L210" s="235">
        <f>L201+L202+L208+L209</f>
        <v>0</v>
      </c>
      <c r="M210" s="210">
        <f>[2]Invoerenploeg!$C$2</f>
        <v>100</v>
      </c>
      <c r="N210" s="255" t="s">
        <v>149</v>
      </c>
      <c r="O210" s="220">
        <f>[2]Invoerenploeg!$BX$20</f>
        <v>0</v>
      </c>
      <c r="Q210" s="254">
        <f>[2]Invoerenploeg!$BY$20</f>
        <v>9</v>
      </c>
    </row>
    <row r="211" spans="1:17" ht="12.75" customHeight="1" thickBot="1">
      <c r="A211" s="231">
        <f>[2]Invoerenploeg!$DF$20</f>
        <v>0</v>
      </c>
      <c r="B211" s="231" t="str">
        <f>[2]Invoerenploeg!$DD$20</f>
        <v/>
      </c>
      <c r="C211" s="238">
        <f>[2]Invoerenploeg!$DE$20</f>
        <v>0</v>
      </c>
      <c r="D211" s="231" t="s">
        <v>27</v>
      </c>
      <c r="F211" s="231">
        <f>[2]Invoerenploeg!$DG$20</f>
        <v>0</v>
      </c>
      <c r="I211" s="251"/>
      <c r="K211" s="252" t="s">
        <v>150</v>
      </c>
      <c r="L211" s="235">
        <f>[2]Invoerenploeg!$H$20</f>
        <v>0</v>
      </c>
      <c r="M211" s="210">
        <f>[2]Invoerenploeg!$C$1</f>
        <v>0</v>
      </c>
      <c r="N211" s="255" t="s">
        <v>149</v>
      </c>
      <c r="O211" s="220">
        <f>[2]Invoerenploeg!$BZ$20</f>
        <v>0</v>
      </c>
      <c r="P211" s="236" t="s">
        <v>142</v>
      </c>
      <c r="Q211" s="210" t="str">
        <f>[2]Invoerenploeg!$I$20</f>
        <v/>
      </c>
    </row>
    <row r="212" spans="1:17" ht="12.75" customHeight="1" thickTop="1">
      <c r="A212" s="237"/>
      <c r="D212" s="231" t="s">
        <v>120</v>
      </c>
      <c r="F212" s="231">
        <f>[2]Invoerenploeg!$DH$20</f>
        <v>0</v>
      </c>
      <c r="I212" s="251"/>
      <c r="M212" s="252" t="s">
        <v>109</v>
      </c>
      <c r="O212" s="256">
        <f>[2]Invoerenploeg!$C$20</f>
        <v>0</v>
      </c>
      <c r="P212" s="241" t="s">
        <v>142</v>
      </c>
    </row>
    <row r="213" spans="1:17" ht="18" customHeight="1">
      <c r="C213" s="238"/>
      <c r="F213" s="257"/>
      <c r="G213" s="257"/>
      <c r="H213" s="257"/>
      <c r="I213" s="257"/>
      <c r="J213" s="257"/>
      <c r="K213" s="257"/>
      <c r="L213" s="235"/>
      <c r="O213" s="220"/>
    </row>
    <row r="214" spans="1:17">
      <c r="A214" s="230">
        <f>[2]Invoerenploeg!$B$21</f>
        <v>9</v>
      </c>
      <c r="B214" s="231" t="str">
        <f>[2]Invoerenploeg!$D$21</f>
        <v/>
      </c>
      <c r="C214" s="321" t="str">
        <f>[2]Invoerenploeg!$E$21</f>
        <v/>
      </c>
      <c r="D214" s="318" t="s">
        <v>101</v>
      </c>
      <c r="E214" s="232">
        <v>0.3</v>
      </c>
      <c r="F214" s="233">
        <f>[2]Invoerenploeg!$Q$21</f>
        <v>0</v>
      </c>
      <c r="G214" s="233">
        <f>[2]Invoerenploeg!$R$21</f>
        <v>0</v>
      </c>
      <c r="H214" s="233">
        <f>[2]Invoerenploeg!$S$21</f>
        <v>0</v>
      </c>
      <c r="I214" s="233">
        <f>[2]Invoerenploeg!$T$21</f>
        <v>0</v>
      </c>
      <c r="J214" s="233">
        <f>[2]Invoerenploeg!$U$21</f>
        <v>0</v>
      </c>
      <c r="K214" s="234">
        <f>[2]Invoerenploeg!$V$21</f>
        <v>0</v>
      </c>
      <c r="L214" s="235">
        <f>[2]Invoerenploeg!$W$21</f>
        <v>0</v>
      </c>
      <c r="M214" s="236" t="s">
        <v>142</v>
      </c>
    </row>
    <row r="215" spans="1:17">
      <c r="A215" s="231">
        <f>[2]Invoerenploeg!$CE$21</f>
        <v>0</v>
      </c>
      <c r="B215" s="231" t="str">
        <f>[2]Invoerenploeg!$CC$21</f>
        <v/>
      </c>
      <c r="C215" s="238">
        <f>[2]Invoerenploeg!$CD$21</f>
        <v>0</v>
      </c>
      <c r="D215" s="318" t="s">
        <v>102</v>
      </c>
      <c r="E215" s="232">
        <v>0.3</v>
      </c>
      <c r="F215" s="239">
        <f>[2]Invoerenploeg!$AD$21</f>
        <v>0</v>
      </c>
      <c r="G215" s="239">
        <f>[2]Invoerenploeg!$AE$21</f>
        <v>0</v>
      </c>
      <c r="H215" s="239">
        <f>[2]Invoerenploeg!$AF$21</f>
        <v>0</v>
      </c>
      <c r="I215" s="239">
        <f>[2]Invoerenploeg!$AG$21</f>
        <v>0</v>
      </c>
      <c r="J215" s="239">
        <f>[2]Invoerenploeg!$AH$21</f>
        <v>0</v>
      </c>
      <c r="K215" s="240">
        <f>[2]Invoerenploeg!$AI$21</f>
        <v>0</v>
      </c>
      <c r="L215" s="235">
        <f>[2]Invoerenploeg!$AJ$21</f>
        <v>0</v>
      </c>
      <c r="M215" s="241" t="s">
        <v>142</v>
      </c>
    </row>
    <row r="216" spans="1:17">
      <c r="A216" s="231">
        <f>[2]Invoerenploeg!$CH$21</f>
        <v>0</v>
      </c>
      <c r="B216" s="231" t="str">
        <f>[2]Invoerenploeg!$CF$21</f>
        <v/>
      </c>
      <c r="C216" s="238">
        <f>[2]Invoerenploeg!$CG$21</f>
        <v>0</v>
      </c>
      <c r="D216" s="318" t="s">
        <v>143</v>
      </c>
      <c r="E216" s="243">
        <f>[2]Invoerenploeg!$BK$5</f>
        <v>2.2999999999999998</v>
      </c>
      <c r="F216" s="244">
        <f>[2]Invoerenploeg!$AL$21/10</f>
        <v>0</v>
      </c>
      <c r="G216" s="244">
        <f>[2]Invoerenploeg!$AQ$21/10</f>
        <v>0</v>
      </c>
      <c r="H216" s="244">
        <f>[2]Invoerenploeg!$AV$21/10</f>
        <v>0</v>
      </c>
      <c r="I216" s="244">
        <f>[2]Invoerenploeg!$BA$21/10</f>
        <v>0</v>
      </c>
      <c r="J216" s="244">
        <f>[2]Invoerenploeg!$BF$21/10</f>
        <v>0</v>
      </c>
      <c r="K216" s="245">
        <f>[2]Invoerenploeg!$BK$21</f>
        <v>0</v>
      </c>
      <c r="L216" s="235"/>
    </row>
    <row r="217" spans="1:17" ht="12.75" customHeight="1">
      <c r="A217" s="231">
        <f>[2]Invoerenploeg!$CK$21</f>
        <v>0</v>
      </c>
      <c r="B217" s="231" t="str">
        <f>[2]Invoerenploeg!$CI$21</f>
        <v/>
      </c>
      <c r="C217" s="238">
        <f>[2]Invoerenploeg!$CJ$21</f>
        <v>0</v>
      </c>
      <c r="D217" s="318" t="s">
        <v>144</v>
      </c>
      <c r="E217" s="243">
        <f>[2]Invoerenploeg!$BL$5</f>
        <v>2.2999999999999998</v>
      </c>
      <c r="F217" s="244">
        <f>[2]Invoerenploeg!$AM$21/10</f>
        <v>0</v>
      </c>
      <c r="G217" s="244">
        <f>[2]Invoerenploeg!$AR$21/10</f>
        <v>0</v>
      </c>
      <c r="H217" s="244">
        <f>[2]Invoerenploeg!$AW$21/10</f>
        <v>0</v>
      </c>
      <c r="I217" s="244">
        <f>[2]Invoerenploeg!$BB$21/10</f>
        <v>0</v>
      </c>
      <c r="J217" s="244">
        <f>[2]Invoerenploeg!$BG$21/10</f>
        <v>0</v>
      </c>
      <c r="K217" s="245">
        <f>[2]Invoerenploeg!$BL$21</f>
        <v>0</v>
      </c>
    </row>
    <row r="218" spans="1:17" ht="12.75" customHeight="1">
      <c r="A218" s="231">
        <f>[2]Invoerenploeg!$CN$21</f>
        <v>0</v>
      </c>
      <c r="B218" s="231" t="str">
        <f>[2]Invoerenploeg!$CL$21</f>
        <v/>
      </c>
      <c r="C218" s="238">
        <f>[2]Invoerenploeg!$CM$21</f>
        <v>0</v>
      </c>
      <c r="D218" s="318" t="s">
        <v>169</v>
      </c>
      <c r="E218" s="243">
        <f>[2]Invoerenploeg!$BM$5</f>
        <v>2.2999999999999998</v>
      </c>
      <c r="F218" s="244">
        <f>[2]Invoerenploeg!$AN$21/10</f>
        <v>0</v>
      </c>
      <c r="G218" s="244">
        <f>[2]Invoerenploeg!$AS$21/10</f>
        <v>0</v>
      </c>
      <c r="H218" s="244">
        <f>[2]Invoerenploeg!$AX$21/10</f>
        <v>0</v>
      </c>
      <c r="I218" s="244">
        <f>[2]Invoerenploeg!$BC$21/10</f>
        <v>0</v>
      </c>
      <c r="J218" s="244">
        <f>[2]Invoerenploeg!$BH$21/10</f>
        <v>0</v>
      </c>
      <c r="K218" s="245">
        <f>[2]Invoerenploeg!$BM$21</f>
        <v>0</v>
      </c>
      <c r="L218" s="235"/>
    </row>
    <row r="219" spans="1:17" ht="12.75" customHeight="1">
      <c r="A219" s="231">
        <f>[2]Invoerenploeg!$CQ$21</f>
        <v>0</v>
      </c>
      <c r="B219" s="231" t="str">
        <f>[2]Invoerenploeg!$CO$21</f>
        <v/>
      </c>
      <c r="C219" s="238">
        <f>[2]Invoerenploeg!$CP$21</f>
        <v>0</v>
      </c>
      <c r="D219" s="318" t="s">
        <v>186</v>
      </c>
      <c r="E219" s="243">
        <f>[2]Invoerenploeg!$BN$5</f>
        <v>2.9</v>
      </c>
      <c r="F219" s="244">
        <f>[2]Invoerenploeg!$AO$21/10</f>
        <v>0</v>
      </c>
      <c r="G219" s="244">
        <f>[2]Invoerenploeg!$AT$21/10</f>
        <v>0</v>
      </c>
      <c r="H219" s="244">
        <f>[2]Invoerenploeg!$AY$21/10</f>
        <v>0</v>
      </c>
      <c r="I219" s="244">
        <f>[2]Invoerenploeg!$BD$21/10</f>
        <v>0</v>
      </c>
      <c r="J219" s="244">
        <f>[2]Invoerenploeg!$BI$21/10</f>
        <v>0</v>
      </c>
      <c r="K219" s="245">
        <f>[2]Invoerenploeg!$BN$21</f>
        <v>0</v>
      </c>
      <c r="L219" s="235"/>
    </row>
    <row r="220" spans="1:17" ht="12.75" customHeight="1">
      <c r="A220" s="231">
        <f>[2]Invoerenploeg!$CT$21</f>
        <v>0</v>
      </c>
      <c r="B220" s="231" t="str">
        <f>[2]Invoerenploeg!$CR$21</f>
        <v/>
      </c>
      <c r="C220" s="238">
        <f>[2]Invoerenploeg!$CS$21</f>
        <v>0</v>
      </c>
      <c r="D220" s="318" t="s">
        <v>147</v>
      </c>
      <c r="E220" s="243">
        <f>[2]Invoerenploeg!$BO$5</f>
        <v>2.1</v>
      </c>
      <c r="F220" s="246">
        <f>[2]Invoerenploeg!$AP$21/10</f>
        <v>0</v>
      </c>
      <c r="G220" s="246">
        <f>[2]Invoerenploeg!$AU$21/10</f>
        <v>0</v>
      </c>
      <c r="H220" s="246">
        <f>[2]Invoerenploeg!$AZ$21/10</f>
        <v>0</v>
      </c>
      <c r="I220" s="246">
        <f>[2]Invoerenploeg!$BE$21/10</f>
        <v>0</v>
      </c>
      <c r="J220" s="246">
        <f>[2]Invoerenploeg!$BJ$21/10</f>
        <v>0</v>
      </c>
      <c r="K220" s="247">
        <f>[2]Invoerenploeg!$BO$21</f>
        <v>0</v>
      </c>
      <c r="L220" s="235"/>
      <c r="M220" s="236"/>
    </row>
    <row r="221" spans="1:17" ht="12.75" customHeight="1">
      <c r="A221" s="231">
        <f>[2]Invoerenploeg!$CW$21</f>
        <v>0</v>
      </c>
      <c r="B221" s="231" t="str">
        <f>[2]Invoerenploeg!$CU$21</f>
        <v/>
      </c>
      <c r="C221" s="238">
        <f>[2]Invoerenploeg!$CV$21</f>
        <v>0</v>
      </c>
      <c r="E221" s="232">
        <v>0.4</v>
      </c>
      <c r="J221" s="248"/>
      <c r="K221" s="249">
        <f>SUM(K216:K220)</f>
        <v>0</v>
      </c>
      <c r="L221" s="235">
        <f>ROUND(K221/SUM(E216:E220)*10*E221,4)</f>
        <v>0</v>
      </c>
      <c r="M221" s="236" t="s">
        <v>148</v>
      </c>
    </row>
    <row r="222" spans="1:17" ht="12.75" customHeight="1" thickBot="1">
      <c r="A222" s="231">
        <f>[2]Invoerenploeg!$CZ$21</f>
        <v>0</v>
      </c>
      <c r="B222" s="231" t="str">
        <f>[2]Invoerenploeg!$CX$21</f>
        <v/>
      </c>
      <c r="C222" s="238">
        <f>[2]Invoerenploeg!$CY$21</f>
        <v>0</v>
      </c>
      <c r="D222" s="231"/>
      <c r="E222" s="231"/>
      <c r="F222" s="250"/>
      <c r="G222" s="250"/>
      <c r="H222" s="250"/>
      <c r="I222" s="251"/>
      <c r="K222" s="252" t="s">
        <v>104</v>
      </c>
      <c r="L222" s="253">
        <f>-[2]Invoerenploeg!$BW$21</f>
        <v>0</v>
      </c>
      <c r="M222" s="236" t="s">
        <v>105</v>
      </c>
    </row>
    <row r="223" spans="1:17" ht="12.75" customHeight="1" thickTop="1">
      <c r="A223" s="231">
        <f>[2]Invoerenploeg!$DC$21</f>
        <v>0</v>
      </c>
      <c r="B223" s="231" t="str">
        <f>[2]Invoerenploeg!$DA$21</f>
        <v/>
      </c>
      <c r="C223" s="238">
        <f>[2]Invoerenploeg!$DB$21</f>
        <v>0</v>
      </c>
      <c r="D223" s="231"/>
      <c r="E223" s="231"/>
      <c r="F223" s="250"/>
      <c r="G223" s="250"/>
      <c r="H223" s="250"/>
      <c r="I223" s="251"/>
      <c r="K223" s="252" t="s">
        <v>107</v>
      </c>
      <c r="L223" s="235">
        <f>L214+L215+L221+L222</f>
        <v>0</v>
      </c>
      <c r="M223" s="210">
        <f>[2]Invoerenploeg!$C$2</f>
        <v>100</v>
      </c>
      <c r="N223" s="255" t="s">
        <v>149</v>
      </c>
      <c r="O223" s="220">
        <f>[2]Invoerenploeg!$BX$21</f>
        <v>0</v>
      </c>
      <c r="Q223" s="254">
        <f>[2]Invoerenploeg!$BY$21</f>
        <v>9</v>
      </c>
    </row>
    <row r="224" spans="1:17" ht="12.75" customHeight="1" thickBot="1">
      <c r="A224" s="231">
        <f>[2]Invoerenploeg!$DF$21</f>
        <v>0</v>
      </c>
      <c r="B224" s="231" t="str">
        <f>[2]Invoerenploeg!$DD$21</f>
        <v/>
      </c>
      <c r="C224" s="238">
        <f>[2]Invoerenploeg!$DE$21</f>
        <v>0</v>
      </c>
      <c r="D224" s="231" t="s">
        <v>27</v>
      </c>
      <c r="F224" s="231">
        <f>[2]Invoerenploeg!$DG$21</f>
        <v>0</v>
      </c>
      <c r="I224" s="251"/>
      <c r="K224" s="252" t="s">
        <v>150</v>
      </c>
      <c r="L224" s="235">
        <f>[2]Invoerenploeg!$H$21</f>
        <v>0</v>
      </c>
      <c r="M224" s="210">
        <f>[2]Invoerenploeg!$C$1</f>
        <v>0</v>
      </c>
      <c r="N224" s="255" t="s">
        <v>149</v>
      </c>
      <c r="O224" s="220">
        <f>[2]Invoerenploeg!$BZ$21</f>
        <v>0</v>
      </c>
      <c r="P224" s="236" t="s">
        <v>142</v>
      </c>
      <c r="Q224" s="210" t="str">
        <f>[2]Invoerenploeg!$I$21</f>
        <v/>
      </c>
    </row>
    <row r="225" spans="1:17" ht="12.75" customHeight="1" thickTop="1">
      <c r="A225" s="237"/>
      <c r="D225" s="231" t="s">
        <v>120</v>
      </c>
      <c r="F225" s="231">
        <f>[2]Invoerenploeg!$DH$21</f>
        <v>0</v>
      </c>
      <c r="I225" s="251"/>
      <c r="M225" s="252" t="s">
        <v>109</v>
      </c>
      <c r="O225" s="256">
        <f>[2]Invoerenploeg!$C$21</f>
        <v>0</v>
      </c>
      <c r="P225" s="241" t="s">
        <v>142</v>
      </c>
    </row>
    <row r="226" spans="1:17" ht="18" customHeight="1">
      <c r="C226" s="238"/>
      <c r="F226" s="257"/>
      <c r="G226" s="257"/>
      <c r="H226" s="257"/>
      <c r="I226" s="257"/>
      <c r="J226" s="257"/>
      <c r="K226" s="257"/>
      <c r="L226" s="235"/>
      <c r="O226" s="220"/>
    </row>
    <row r="227" spans="1:17">
      <c r="A227" s="230">
        <f>[2]Invoerenploeg!$B$22</f>
        <v>9</v>
      </c>
      <c r="B227" s="231" t="str">
        <f>[2]Invoerenploeg!$D$22</f>
        <v/>
      </c>
      <c r="C227" s="321" t="str">
        <f>[2]Invoerenploeg!$E$22</f>
        <v/>
      </c>
      <c r="D227" s="318" t="s">
        <v>101</v>
      </c>
      <c r="E227" s="232">
        <v>0.3</v>
      </c>
      <c r="F227" s="233">
        <f>[2]Invoerenploeg!$Q$22</f>
        <v>0</v>
      </c>
      <c r="G227" s="233">
        <f>[2]Invoerenploeg!$R$22</f>
        <v>0</v>
      </c>
      <c r="H227" s="233">
        <f>[2]Invoerenploeg!$S$22</f>
        <v>0</v>
      </c>
      <c r="I227" s="233">
        <f>[2]Invoerenploeg!$T$22</f>
        <v>0</v>
      </c>
      <c r="J227" s="233">
        <f>[2]Invoerenploeg!$U$22</f>
        <v>0</v>
      </c>
      <c r="K227" s="234">
        <f>[2]Invoerenploeg!$V$22</f>
        <v>0</v>
      </c>
      <c r="L227" s="235">
        <f>[2]Invoerenploeg!$W$22</f>
        <v>0</v>
      </c>
      <c r="M227" s="236" t="s">
        <v>142</v>
      </c>
    </row>
    <row r="228" spans="1:17">
      <c r="A228" s="231">
        <f>[2]Invoerenploeg!$CE$22</f>
        <v>0</v>
      </c>
      <c r="B228" s="231" t="str">
        <f>[2]Invoerenploeg!$CC$22</f>
        <v/>
      </c>
      <c r="C228" s="238">
        <f>[2]Invoerenploeg!$CD$22</f>
        <v>0</v>
      </c>
      <c r="D228" s="318" t="s">
        <v>102</v>
      </c>
      <c r="E228" s="232">
        <v>0.3</v>
      </c>
      <c r="F228" s="239">
        <f>[2]Invoerenploeg!$AD$22</f>
        <v>0</v>
      </c>
      <c r="G228" s="239">
        <f>[2]Invoerenploeg!$AE$22</f>
        <v>0</v>
      </c>
      <c r="H228" s="239">
        <f>[2]Invoerenploeg!$AF$22</f>
        <v>0</v>
      </c>
      <c r="I228" s="239">
        <f>[2]Invoerenploeg!$AG$22</f>
        <v>0</v>
      </c>
      <c r="J228" s="239">
        <f>[2]Invoerenploeg!$AH$22</f>
        <v>0</v>
      </c>
      <c r="K228" s="240">
        <f>[2]Invoerenploeg!$AI$22</f>
        <v>0</v>
      </c>
      <c r="L228" s="235">
        <f>[2]Invoerenploeg!$AJ$22</f>
        <v>0</v>
      </c>
      <c r="M228" s="241" t="s">
        <v>142</v>
      </c>
    </row>
    <row r="229" spans="1:17">
      <c r="A229" s="231">
        <f>[2]Invoerenploeg!$CH$22</f>
        <v>0</v>
      </c>
      <c r="B229" s="231" t="str">
        <f>[2]Invoerenploeg!$CF$22</f>
        <v/>
      </c>
      <c r="C229" s="238">
        <f>[2]Invoerenploeg!$CG$22</f>
        <v>0</v>
      </c>
      <c r="D229" s="318" t="s">
        <v>143</v>
      </c>
      <c r="E229" s="243">
        <f>[2]Invoerenploeg!$BK$5</f>
        <v>2.2999999999999998</v>
      </c>
      <c r="F229" s="244">
        <f>[2]Invoerenploeg!$AL$22/10</f>
        <v>0</v>
      </c>
      <c r="G229" s="244">
        <f>[2]Invoerenploeg!$AQ$22/10</f>
        <v>0</v>
      </c>
      <c r="H229" s="244">
        <f>[2]Invoerenploeg!$AV$22/10</f>
        <v>0</v>
      </c>
      <c r="I229" s="244">
        <f>[2]Invoerenploeg!$BA$22/10</f>
        <v>0</v>
      </c>
      <c r="J229" s="244">
        <f>[2]Invoerenploeg!$BF$22/10</f>
        <v>0</v>
      </c>
      <c r="K229" s="245">
        <f>[2]Invoerenploeg!$BK$22</f>
        <v>0</v>
      </c>
      <c r="L229" s="235"/>
    </row>
    <row r="230" spans="1:17" ht="12.75" customHeight="1">
      <c r="A230" s="231">
        <f>[2]Invoerenploeg!$CK$22</f>
        <v>0</v>
      </c>
      <c r="B230" s="231" t="str">
        <f>[2]Invoerenploeg!$CI$22</f>
        <v/>
      </c>
      <c r="C230" s="238">
        <f>[2]Invoerenploeg!$CJ$22</f>
        <v>0</v>
      </c>
      <c r="D230" s="318" t="s">
        <v>144</v>
      </c>
      <c r="E230" s="243">
        <f>[2]Invoerenploeg!$BL$5</f>
        <v>2.2999999999999998</v>
      </c>
      <c r="F230" s="244">
        <f>[2]Invoerenploeg!$AM$22/10</f>
        <v>0</v>
      </c>
      <c r="G230" s="244">
        <f>[2]Invoerenploeg!$AR$22/10</f>
        <v>0</v>
      </c>
      <c r="H230" s="244">
        <f>[2]Invoerenploeg!$AW$22/10</f>
        <v>0</v>
      </c>
      <c r="I230" s="244">
        <f>[2]Invoerenploeg!$BB$22/10</f>
        <v>0</v>
      </c>
      <c r="J230" s="244">
        <f>[2]Invoerenploeg!$BG$22/10</f>
        <v>0</v>
      </c>
      <c r="K230" s="245">
        <f>[2]Invoerenploeg!$BL$22</f>
        <v>0</v>
      </c>
    </row>
    <row r="231" spans="1:17" ht="12.75" customHeight="1">
      <c r="A231" s="231">
        <f>[2]Invoerenploeg!$CN$22</f>
        <v>0</v>
      </c>
      <c r="B231" s="231" t="str">
        <f>[2]Invoerenploeg!$CL$22</f>
        <v/>
      </c>
      <c r="C231" s="238">
        <f>[2]Invoerenploeg!$CM$22</f>
        <v>0</v>
      </c>
      <c r="D231" s="318" t="s">
        <v>169</v>
      </c>
      <c r="E231" s="243">
        <f>[2]Invoerenploeg!$BM$5</f>
        <v>2.2999999999999998</v>
      </c>
      <c r="F231" s="244">
        <f>[2]Invoerenploeg!$AN$22/10</f>
        <v>0</v>
      </c>
      <c r="G231" s="244">
        <f>[2]Invoerenploeg!$AS$22/10</f>
        <v>0</v>
      </c>
      <c r="H231" s="244">
        <f>[2]Invoerenploeg!$AX$22/10</f>
        <v>0</v>
      </c>
      <c r="I231" s="244">
        <f>[2]Invoerenploeg!$BC$22/10</f>
        <v>0</v>
      </c>
      <c r="J231" s="244">
        <f>[2]Invoerenploeg!$BH$22/10</f>
        <v>0</v>
      </c>
      <c r="K231" s="245">
        <f>[2]Invoerenploeg!$BM$22</f>
        <v>0</v>
      </c>
      <c r="L231" s="235"/>
    </row>
    <row r="232" spans="1:17" ht="12.75" customHeight="1">
      <c r="A232" s="231">
        <f>[2]Invoerenploeg!$CQ$22</f>
        <v>0</v>
      </c>
      <c r="B232" s="231" t="str">
        <f>[2]Invoerenploeg!$CO$22</f>
        <v/>
      </c>
      <c r="C232" s="238">
        <f>[2]Invoerenploeg!$CP$22</f>
        <v>0</v>
      </c>
      <c r="D232" s="318" t="s">
        <v>186</v>
      </c>
      <c r="E232" s="243">
        <f>[2]Invoerenploeg!$BN$5</f>
        <v>2.9</v>
      </c>
      <c r="F232" s="244">
        <f>[2]Invoerenploeg!$AO$22/10</f>
        <v>0</v>
      </c>
      <c r="G232" s="244">
        <f>[2]Invoerenploeg!$AT$22/10</f>
        <v>0</v>
      </c>
      <c r="H232" s="244">
        <f>[2]Invoerenploeg!$AY$22/10</f>
        <v>0</v>
      </c>
      <c r="I232" s="244">
        <f>[2]Invoerenploeg!$BD$22/10</f>
        <v>0</v>
      </c>
      <c r="J232" s="244">
        <f>[2]Invoerenploeg!$BI$22/10</f>
        <v>0</v>
      </c>
      <c r="K232" s="245">
        <f>[2]Invoerenploeg!$BN$22</f>
        <v>0</v>
      </c>
      <c r="L232" s="235"/>
    </row>
    <row r="233" spans="1:17" ht="12.75" customHeight="1">
      <c r="A233" s="231">
        <f>[2]Invoerenploeg!$CT$22</f>
        <v>0</v>
      </c>
      <c r="B233" s="231" t="str">
        <f>[2]Invoerenploeg!$CR$22</f>
        <v/>
      </c>
      <c r="C233" s="238">
        <f>[2]Invoerenploeg!$CS$22</f>
        <v>0</v>
      </c>
      <c r="D233" s="318" t="s">
        <v>147</v>
      </c>
      <c r="E233" s="243">
        <f>[2]Invoerenploeg!$BO$5</f>
        <v>2.1</v>
      </c>
      <c r="F233" s="246">
        <f>[2]Invoerenploeg!$AP$22/10</f>
        <v>0</v>
      </c>
      <c r="G233" s="246">
        <f>[2]Invoerenploeg!$AU$22/10</f>
        <v>0</v>
      </c>
      <c r="H233" s="246">
        <f>[2]Invoerenploeg!$AZ$22/10</f>
        <v>0</v>
      </c>
      <c r="I233" s="246">
        <f>[2]Invoerenploeg!$BE$22/10</f>
        <v>0</v>
      </c>
      <c r="J233" s="246">
        <f>[2]Invoerenploeg!$BJ$22/10</f>
        <v>0</v>
      </c>
      <c r="K233" s="247">
        <f>[2]Invoerenploeg!$BO$22</f>
        <v>0</v>
      </c>
      <c r="L233" s="235"/>
      <c r="M233" s="236"/>
    </row>
    <row r="234" spans="1:17" ht="12.75" customHeight="1">
      <c r="A234" s="231">
        <f>[2]Invoerenploeg!$CW$22</f>
        <v>0</v>
      </c>
      <c r="B234" s="231" t="str">
        <f>[2]Invoerenploeg!$CU$22</f>
        <v/>
      </c>
      <c r="C234" s="238">
        <f>[2]Invoerenploeg!$CV$22</f>
        <v>0</v>
      </c>
      <c r="E234" s="232">
        <v>0.4</v>
      </c>
      <c r="J234" s="248"/>
      <c r="K234" s="249">
        <f>SUM(K229:K233)</f>
        <v>0</v>
      </c>
      <c r="L234" s="235">
        <f>ROUND(K234/SUM(E229:E233)*10*E234,4)</f>
        <v>0</v>
      </c>
      <c r="M234" s="236" t="s">
        <v>148</v>
      </c>
    </row>
    <row r="235" spans="1:17" ht="12.75" customHeight="1" thickBot="1">
      <c r="A235" s="231">
        <f>[2]Invoerenploeg!$CZ$22</f>
        <v>0</v>
      </c>
      <c r="B235" s="231" t="str">
        <f>[2]Invoerenploeg!$CX$22</f>
        <v/>
      </c>
      <c r="C235" s="238">
        <f>[2]Invoerenploeg!$CY$22</f>
        <v>0</v>
      </c>
      <c r="D235" s="231"/>
      <c r="E235" s="231"/>
      <c r="F235" s="250"/>
      <c r="G235" s="250"/>
      <c r="H235" s="250"/>
      <c r="I235" s="251"/>
      <c r="K235" s="252" t="s">
        <v>104</v>
      </c>
      <c r="L235" s="253">
        <f>-[2]Invoerenploeg!$BW$22</f>
        <v>0</v>
      </c>
      <c r="M235" s="236" t="s">
        <v>105</v>
      </c>
    </row>
    <row r="236" spans="1:17" ht="12.75" customHeight="1" thickTop="1">
      <c r="A236" s="231">
        <f>[2]Invoerenploeg!$DC$22</f>
        <v>0</v>
      </c>
      <c r="B236" s="231" t="str">
        <f>[2]Invoerenploeg!$DA$22</f>
        <v/>
      </c>
      <c r="C236" s="238">
        <f>[2]Invoerenploeg!$DB$22</f>
        <v>0</v>
      </c>
      <c r="D236" s="231"/>
      <c r="E236" s="231"/>
      <c r="F236" s="250"/>
      <c r="G236" s="250"/>
      <c r="H236" s="250"/>
      <c r="I236" s="251"/>
      <c r="K236" s="252" t="s">
        <v>107</v>
      </c>
      <c r="L236" s="235">
        <f>L227+L228+L234+L235</f>
        <v>0</v>
      </c>
      <c r="M236" s="210">
        <f>[2]Invoerenploeg!$C$2</f>
        <v>100</v>
      </c>
      <c r="N236" s="255" t="s">
        <v>149</v>
      </c>
      <c r="O236" s="220">
        <f>[2]Invoerenploeg!$BX$22</f>
        <v>0</v>
      </c>
      <c r="Q236" s="254">
        <f>[2]Invoerenploeg!$BY$22</f>
        <v>9</v>
      </c>
    </row>
    <row r="237" spans="1:17" ht="12.75" customHeight="1" thickBot="1">
      <c r="A237" s="231">
        <f>[2]Invoerenploeg!$DF$22</f>
        <v>0</v>
      </c>
      <c r="B237" s="231" t="str">
        <f>[2]Invoerenploeg!$DD$22</f>
        <v/>
      </c>
      <c r="C237" s="238">
        <f>[2]Invoerenploeg!$DE$22</f>
        <v>0</v>
      </c>
      <c r="D237" s="231" t="s">
        <v>27</v>
      </c>
      <c r="F237" s="231">
        <f>[2]Invoerenploeg!$DG$22</f>
        <v>0</v>
      </c>
      <c r="I237" s="251"/>
      <c r="K237" s="252" t="s">
        <v>150</v>
      </c>
      <c r="L237" s="235">
        <f>[2]Invoerenploeg!$H$22</f>
        <v>0</v>
      </c>
      <c r="M237" s="210">
        <f>[2]Invoerenploeg!$C$1</f>
        <v>0</v>
      </c>
      <c r="N237" s="255" t="s">
        <v>149</v>
      </c>
      <c r="O237" s="220">
        <f>[2]Invoerenploeg!$BZ$22</f>
        <v>0</v>
      </c>
      <c r="P237" s="236" t="s">
        <v>142</v>
      </c>
      <c r="Q237" s="210" t="str">
        <f>[2]Invoerenploeg!$I$22</f>
        <v/>
      </c>
    </row>
    <row r="238" spans="1:17" ht="12.75" customHeight="1" thickTop="1">
      <c r="A238" s="237"/>
      <c r="D238" s="231" t="s">
        <v>120</v>
      </c>
      <c r="F238" s="231">
        <f>[2]Invoerenploeg!$DH$22</f>
        <v>0</v>
      </c>
      <c r="I238" s="251"/>
      <c r="M238" s="252" t="s">
        <v>109</v>
      </c>
      <c r="O238" s="256">
        <f>[2]Invoerenploeg!$C$22</f>
        <v>0</v>
      </c>
      <c r="P238" s="241" t="s">
        <v>142</v>
      </c>
    </row>
    <row r="239" spans="1:17" ht="18" customHeight="1">
      <c r="C239" s="238"/>
      <c r="F239" s="257"/>
      <c r="G239" s="257"/>
      <c r="H239" s="257"/>
      <c r="I239" s="257"/>
      <c r="J239" s="257"/>
      <c r="K239" s="257"/>
      <c r="L239" s="235"/>
      <c r="O239" s="220"/>
    </row>
    <row r="240" spans="1:17">
      <c r="A240" s="230">
        <f>[2]Invoerenploeg!$B$23</f>
        <v>9</v>
      </c>
      <c r="B240" s="231" t="str">
        <f>[2]Invoerenploeg!$D$23</f>
        <v/>
      </c>
      <c r="C240" s="321" t="str">
        <f>[2]Invoerenploeg!$E$23</f>
        <v/>
      </c>
      <c r="D240" s="318" t="s">
        <v>101</v>
      </c>
      <c r="E240" s="232">
        <v>0.3</v>
      </c>
      <c r="F240" s="233">
        <f>[2]Invoerenploeg!$Q$23</f>
        <v>0</v>
      </c>
      <c r="G240" s="233">
        <f>[2]Invoerenploeg!$R$23</f>
        <v>0</v>
      </c>
      <c r="H240" s="233">
        <f>[2]Invoerenploeg!$S$23</f>
        <v>0</v>
      </c>
      <c r="I240" s="233">
        <f>[2]Invoerenploeg!$T$23</f>
        <v>0</v>
      </c>
      <c r="J240" s="233">
        <f>[2]Invoerenploeg!$U$23</f>
        <v>0</v>
      </c>
      <c r="K240" s="234">
        <f>[2]Invoerenploeg!$V$23</f>
        <v>0</v>
      </c>
      <c r="L240" s="235">
        <f>[2]Invoerenploeg!$W$23</f>
        <v>0</v>
      </c>
      <c r="M240" s="236" t="s">
        <v>142</v>
      </c>
    </row>
    <row r="241" spans="1:17">
      <c r="A241" s="231">
        <f>[2]Invoerenploeg!$CE$23</f>
        <v>0</v>
      </c>
      <c r="B241" s="231" t="str">
        <f>[2]Invoerenploeg!$CC$23</f>
        <v/>
      </c>
      <c r="C241" s="238">
        <f>[2]Invoerenploeg!$CD$23</f>
        <v>0</v>
      </c>
      <c r="D241" s="318" t="s">
        <v>102</v>
      </c>
      <c r="E241" s="232">
        <v>0.3</v>
      </c>
      <c r="F241" s="239">
        <f>[2]Invoerenploeg!$AD$23</f>
        <v>0</v>
      </c>
      <c r="G241" s="239">
        <f>[2]Invoerenploeg!$AE$23</f>
        <v>0</v>
      </c>
      <c r="H241" s="239">
        <f>[2]Invoerenploeg!$AF$23</f>
        <v>0</v>
      </c>
      <c r="I241" s="239">
        <f>[2]Invoerenploeg!$AG$23</f>
        <v>0</v>
      </c>
      <c r="J241" s="239">
        <f>[2]Invoerenploeg!$AH$23</f>
        <v>0</v>
      </c>
      <c r="K241" s="240">
        <f>[2]Invoerenploeg!$AI$23</f>
        <v>0</v>
      </c>
      <c r="L241" s="235">
        <f>[2]Invoerenploeg!$AJ$23</f>
        <v>0</v>
      </c>
      <c r="M241" s="241" t="s">
        <v>142</v>
      </c>
    </row>
    <row r="242" spans="1:17">
      <c r="A242" s="231">
        <f>[2]Invoerenploeg!$CH$23</f>
        <v>0</v>
      </c>
      <c r="B242" s="231" t="str">
        <f>[2]Invoerenploeg!$CF$23</f>
        <v/>
      </c>
      <c r="C242" s="238">
        <f>[2]Invoerenploeg!$CG$23</f>
        <v>0</v>
      </c>
      <c r="D242" s="318" t="s">
        <v>143</v>
      </c>
      <c r="E242" s="243">
        <f>[2]Invoerenploeg!$BK$5</f>
        <v>2.2999999999999998</v>
      </c>
      <c r="F242" s="244">
        <f>[2]Invoerenploeg!$AL$23/10</f>
        <v>0</v>
      </c>
      <c r="G242" s="244">
        <f>[2]Invoerenploeg!$AQ$23/10</f>
        <v>0</v>
      </c>
      <c r="H242" s="244">
        <f>[2]Invoerenploeg!$AV$23/10</f>
        <v>0</v>
      </c>
      <c r="I242" s="244">
        <f>[2]Invoerenploeg!$BA$23/10</f>
        <v>0</v>
      </c>
      <c r="J242" s="244">
        <f>[2]Invoerenploeg!$BF$23/10</f>
        <v>0</v>
      </c>
      <c r="K242" s="245">
        <f>[2]Invoerenploeg!$BK$23</f>
        <v>0</v>
      </c>
      <c r="L242" s="235"/>
    </row>
    <row r="243" spans="1:17" ht="12.75" customHeight="1">
      <c r="A243" s="231">
        <f>[2]Invoerenploeg!$CK$23</f>
        <v>0</v>
      </c>
      <c r="B243" s="231" t="str">
        <f>[2]Invoerenploeg!$CI$23</f>
        <v/>
      </c>
      <c r="C243" s="238">
        <f>[2]Invoerenploeg!$CJ$23</f>
        <v>0</v>
      </c>
      <c r="D243" s="318" t="s">
        <v>144</v>
      </c>
      <c r="E243" s="243">
        <f>[2]Invoerenploeg!$BL$5</f>
        <v>2.2999999999999998</v>
      </c>
      <c r="F243" s="244">
        <f>[2]Invoerenploeg!$AM$23/10</f>
        <v>0</v>
      </c>
      <c r="G243" s="244">
        <f>[2]Invoerenploeg!$AR$23/10</f>
        <v>0</v>
      </c>
      <c r="H243" s="244">
        <f>[2]Invoerenploeg!$AW$23/10</f>
        <v>0</v>
      </c>
      <c r="I243" s="244">
        <f>[2]Invoerenploeg!$BB$23/10</f>
        <v>0</v>
      </c>
      <c r="J243" s="244">
        <f>[2]Invoerenploeg!$BG$23/10</f>
        <v>0</v>
      </c>
      <c r="K243" s="245">
        <f>[2]Invoerenploeg!$BL$23</f>
        <v>0</v>
      </c>
    </row>
    <row r="244" spans="1:17" ht="12.75" customHeight="1">
      <c r="A244" s="231">
        <f>[2]Invoerenploeg!$CN$23</f>
        <v>0</v>
      </c>
      <c r="B244" s="231" t="str">
        <f>[2]Invoerenploeg!$CL$23</f>
        <v/>
      </c>
      <c r="C244" s="238">
        <f>[2]Invoerenploeg!$CM$23</f>
        <v>0</v>
      </c>
      <c r="D244" s="318" t="s">
        <v>169</v>
      </c>
      <c r="E244" s="243">
        <f>[2]Invoerenploeg!$BM$5</f>
        <v>2.2999999999999998</v>
      </c>
      <c r="F244" s="244">
        <f>[2]Invoerenploeg!$AN$23/10</f>
        <v>0</v>
      </c>
      <c r="G244" s="244">
        <f>[2]Invoerenploeg!$AS$23/10</f>
        <v>0</v>
      </c>
      <c r="H244" s="244">
        <f>[2]Invoerenploeg!$AX$23/10</f>
        <v>0</v>
      </c>
      <c r="I244" s="244">
        <f>[2]Invoerenploeg!$BC$23/10</f>
        <v>0</v>
      </c>
      <c r="J244" s="244">
        <f>[2]Invoerenploeg!$BH$23/10</f>
        <v>0</v>
      </c>
      <c r="K244" s="245">
        <f>[2]Invoerenploeg!$BM$23</f>
        <v>0</v>
      </c>
      <c r="L244" s="235"/>
    </row>
    <row r="245" spans="1:17" ht="12.75" customHeight="1">
      <c r="A245" s="231">
        <f>[2]Invoerenploeg!$CQ$23</f>
        <v>0</v>
      </c>
      <c r="B245" s="231" t="str">
        <f>[2]Invoerenploeg!$CO$23</f>
        <v/>
      </c>
      <c r="C245" s="238">
        <f>[2]Invoerenploeg!$CP$23</f>
        <v>0</v>
      </c>
      <c r="D245" s="318" t="s">
        <v>186</v>
      </c>
      <c r="E245" s="243">
        <f>[2]Invoerenploeg!$BN$5</f>
        <v>2.9</v>
      </c>
      <c r="F245" s="244">
        <f>[2]Invoerenploeg!$AO$23/10</f>
        <v>0</v>
      </c>
      <c r="G245" s="244">
        <f>[2]Invoerenploeg!$AT$23/10</f>
        <v>0</v>
      </c>
      <c r="H245" s="244">
        <f>[2]Invoerenploeg!$AY$23/10</f>
        <v>0</v>
      </c>
      <c r="I245" s="244">
        <f>[2]Invoerenploeg!$BD$23/10</f>
        <v>0</v>
      </c>
      <c r="J245" s="244">
        <f>[2]Invoerenploeg!$BI$23/10</f>
        <v>0</v>
      </c>
      <c r="K245" s="245">
        <f>[2]Invoerenploeg!$BN$23</f>
        <v>0</v>
      </c>
      <c r="L245" s="235"/>
    </row>
    <row r="246" spans="1:17" ht="12.75" customHeight="1">
      <c r="A246" s="231">
        <f>[2]Invoerenploeg!$CT$23</f>
        <v>0</v>
      </c>
      <c r="B246" s="231" t="str">
        <f>[2]Invoerenploeg!$CR$23</f>
        <v/>
      </c>
      <c r="C246" s="238">
        <f>[2]Invoerenploeg!$CS$23</f>
        <v>0</v>
      </c>
      <c r="D246" s="318" t="s">
        <v>147</v>
      </c>
      <c r="E246" s="243">
        <f>[2]Invoerenploeg!$BO$5</f>
        <v>2.1</v>
      </c>
      <c r="F246" s="246">
        <f>[2]Invoerenploeg!$AP$23/10</f>
        <v>0</v>
      </c>
      <c r="G246" s="246">
        <f>[2]Invoerenploeg!$AU$23/10</f>
        <v>0</v>
      </c>
      <c r="H246" s="246">
        <f>[2]Invoerenploeg!$AZ$23/10</f>
        <v>0</v>
      </c>
      <c r="I246" s="246">
        <f>[2]Invoerenploeg!$BE$23/10</f>
        <v>0</v>
      </c>
      <c r="J246" s="246">
        <f>[2]Invoerenploeg!$BJ$23/10</f>
        <v>0</v>
      </c>
      <c r="K246" s="247">
        <f>[2]Invoerenploeg!$BO$23</f>
        <v>0</v>
      </c>
      <c r="L246" s="235"/>
      <c r="M246" s="236"/>
    </row>
    <row r="247" spans="1:17" ht="12.75" customHeight="1">
      <c r="A247" s="231">
        <f>[2]Invoerenploeg!$CW$23</f>
        <v>0</v>
      </c>
      <c r="B247" s="231" t="str">
        <f>[2]Invoerenploeg!$CU$23</f>
        <v/>
      </c>
      <c r="C247" s="238">
        <f>[2]Invoerenploeg!$CV$23</f>
        <v>0</v>
      </c>
      <c r="E247" s="232">
        <v>0.4</v>
      </c>
      <c r="J247" s="248"/>
      <c r="K247" s="249">
        <f>SUM(K242:K246)</f>
        <v>0</v>
      </c>
      <c r="L247" s="235">
        <f>ROUND(K247/SUM(E242:E246)*10*E247,4)</f>
        <v>0</v>
      </c>
      <c r="M247" s="236" t="s">
        <v>148</v>
      </c>
    </row>
    <row r="248" spans="1:17" ht="12.75" customHeight="1" thickBot="1">
      <c r="A248" s="231">
        <f>[2]Invoerenploeg!$CZ$23</f>
        <v>0</v>
      </c>
      <c r="B248" s="231" t="str">
        <f>[2]Invoerenploeg!$CX$23</f>
        <v/>
      </c>
      <c r="C248" s="238">
        <f>[2]Invoerenploeg!$CY$23</f>
        <v>0</v>
      </c>
      <c r="D248" s="231"/>
      <c r="E248" s="231"/>
      <c r="F248" s="250"/>
      <c r="G248" s="250"/>
      <c r="H248" s="250"/>
      <c r="I248" s="251"/>
      <c r="K248" s="252" t="s">
        <v>104</v>
      </c>
      <c r="L248" s="253">
        <f>-[2]Invoerenploeg!$BW$23</f>
        <v>0</v>
      </c>
      <c r="M248" s="236" t="s">
        <v>105</v>
      </c>
    </row>
    <row r="249" spans="1:17" ht="12.75" customHeight="1" thickTop="1">
      <c r="A249" s="231">
        <f>[2]Invoerenploeg!$DC$23</f>
        <v>0</v>
      </c>
      <c r="B249" s="231" t="str">
        <f>[2]Invoerenploeg!$DA$23</f>
        <v/>
      </c>
      <c r="C249" s="238">
        <f>[2]Invoerenploeg!$DB$23</f>
        <v>0</v>
      </c>
      <c r="D249" s="231"/>
      <c r="E249" s="231"/>
      <c r="F249" s="250"/>
      <c r="G249" s="250"/>
      <c r="H249" s="250"/>
      <c r="I249" s="251"/>
      <c r="K249" s="252" t="s">
        <v>107</v>
      </c>
      <c r="L249" s="235">
        <f>L240+L241+L247+L248</f>
        <v>0</v>
      </c>
      <c r="M249" s="210">
        <f>[2]Invoerenploeg!$C$2</f>
        <v>100</v>
      </c>
      <c r="N249" s="255" t="s">
        <v>149</v>
      </c>
      <c r="O249" s="220">
        <f>[2]Invoerenploeg!$BX$23</f>
        <v>0</v>
      </c>
      <c r="Q249" s="254">
        <f>[2]Invoerenploeg!$BY$23</f>
        <v>9</v>
      </c>
    </row>
    <row r="250" spans="1:17" ht="12.75" customHeight="1" thickBot="1">
      <c r="A250" s="231">
        <f>[2]Invoerenploeg!$DF$23</f>
        <v>0</v>
      </c>
      <c r="B250" s="231" t="str">
        <f>[2]Invoerenploeg!$DD$23</f>
        <v/>
      </c>
      <c r="C250" s="238">
        <f>[2]Invoerenploeg!$DE$23</f>
        <v>0</v>
      </c>
      <c r="D250" s="231" t="s">
        <v>27</v>
      </c>
      <c r="F250" s="231">
        <f>[2]Invoerenploeg!$DG$23</f>
        <v>0</v>
      </c>
      <c r="I250" s="251"/>
      <c r="K250" s="252" t="s">
        <v>150</v>
      </c>
      <c r="L250" s="235">
        <f>[2]Invoerenploeg!$H$23</f>
        <v>0</v>
      </c>
      <c r="M250" s="210">
        <f>[2]Invoerenploeg!$C$1</f>
        <v>0</v>
      </c>
      <c r="N250" s="255" t="s">
        <v>149</v>
      </c>
      <c r="O250" s="220">
        <f>[2]Invoerenploeg!$BZ$23</f>
        <v>0</v>
      </c>
      <c r="P250" s="236" t="s">
        <v>142</v>
      </c>
      <c r="Q250" s="210" t="str">
        <f>[2]Invoerenploeg!$I$23</f>
        <v/>
      </c>
    </row>
    <row r="251" spans="1:17" ht="12.75" customHeight="1" thickTop="1">
      <c r="A251" s="237"/>
      <c r="D251" s="231" t="s">
        <v>120</v>
      </c>
      <c r="F251" s="231">
        <f>[2]Invoerenploeg!$DH$23</f>
        <v>0</v>
      </c>
      <c r="I251" s="251"/>
      <c r="M251" s="252" t="s">
        <v>109</v>
      </c>
      <c r="O251" s="256">
        <f>[2]Invoerenploeg!$C$23</f>
        <v>0</v>
      </c>
      <c r="P251" s="241" t="s">
        <v>142</v>
      </c>
    </row>
    <row r="252" spans="1:17" ht="18" customHeight="1">
      <c r="C252" s="238"/>
      <c r="F252" s="257"/>
      <c r="G252" s="257"/>
      <c r="H252" s="257"/>
      <c r="I252" s="257"/>
      <c r="J252" s="257"/>
      <c r="K252" s="257"/>
      <c r="L252" s="235"/>
      <c r="O252" s="220"/>
    </row>
    <row r="253" spans="1:17">
      <c r="A253" s="230">
        <f>[2]Invoerenploeg!$B$24</f>
        <v>9</v>
      </c>
      <c r="B253" s="231" t="str">
        <f>[2]Invoerenploeg!$D$24</f>
        <v/>
      </c>
      <c r="C253" s="321" t="str">
        <f>[2]Invoerenploeg!$E$24</f>
        <v/>
      </c>
      <c r="D253" s="318" t="s">
        <v>101</v>
      </c>
      <c r="E253" s="232">
        <v>0.3</v>
      </c>
      <c r="F253" s="233">
        <f>[2]Invoerenploeg!$Q$24</f>
        <v>0</v>
      </c>
      <c r="G253" s="233">
        <f>[2]Invoerenploeg!$R$24</f>
        <v>0</v>
      </c>
      <c r="H253" s="233">
        <f>[2]Invoerenploeg!$S$24</f>
        <v>0</v>
      </c>
      <c r="I253" s="233">
        <f>[2]Invoerenploeg!$T$24</f>
        <v>0</v>
      </c>
      <c r="J253" s="233">
        <f>[2]Invoerenploeg!$U$24</f>
        <v>0</v>
      </c>
      <c r="K253" s="234">
        <f>[2]Invoerenploeg!$V$24</f>
        <v>0</v>
      </c>
      <c r="L253" s="235">
        <f>[2]Invoerenploeg!$W$24</f>
        <v>0</v>
      </c>
      <c r="M253" s="236" t="s">
        <v>142</v>
      </c>
    </row>
    <row r="254" spans="1:17">
      <c r="A254" s="231">
        <f>[2]Invoerenploeg!$CE$24</f>
        <v>0</v>
      </c>
      <c r="B254" s="231" t="str">
        <f>[2]Invoerenploeg!$CC$24</f>
        <v/>
      </c>
      <c r="C254" s="238">
        <f>[2]Invoerenploeg!$CD$24</f>
        <v>0</v>
      </c>
      <c r="D254" s="318" t="s">
        <v>102</v>
      </c>
      <c r="E254" s="232">
        <v>0.3</v>
      </c>
      <c r="F254" s="239">
        <f>[2]Invoerenploeg!$AD$24</f>
        <v>0</v>
      </c>
      <c r="G254" s="239">
        <f>[2]Invoerenploeg!$AE$24</f>
        <v>0</v>
      </c>
      <c r="H254" s="239">
        <f>[2]Invoerenploeg!$AF$24</f>
        <v>0</v>
      </c>
      <c r="I254" s="239">
        <f>[2]Invoerenploeg!$AG$24</f>
        <v>0</v>
      </c>
      <c r="J254" s="239">
        <f>[2]Invoerenploeg!$AH$24</f>
        <v>0</v>
      </c>
      <c r="K254" s="240">
        <f>[2]Invoerenploeg!$AI$24</f>
        <v>0</v>
      </c>
      <c r="L254" s="235">
        <f>[2]Invoerenploeg!$AJ$24</f>
        <v>0</v>
      </c>
      <c r="M254" s="241" t="s">
        <v>142</v>
      </c>
    </row>
    <row r="255" spans="1:17">
      <c r="A255" s="231">
        <f>[2]Invoerenploeg!$CH$24</f>
        <v>0</v>
      </c>
      <c r="B255" s="231" t="str">
        <f>[2]Invoerenploeg!$CF$24</f>
        <v/>
      </c>
      <c r="C255" s="238">
        <f>[2]Invoerenploeg!$CG$24</f>
        <v>0</v>
      </c>
      <c r="D255" s="318" t="s">
        <v>143</v>
      </c>
      <c r="E255" s="243">
        <f>[2]Invoerenploeg!$BK$5</f>
        <v>2.2999999999999998</v>
      </c>
      <c r="F255" s="244">
        <f>[2]Invoerenploeg!$AL$24/10</f>
        <v>0</v>
      </c>
      <c r="G255" s="244">
        <f>[2]Invoerenploeg!$AQ$24/10</f>
        <v>0</v>
      </c>
      <c r="H255" s="244">
        <f>[2]Invoerenploeg!$AV$24/10</f>
        <v>0</v>
      </c>
      <c r="I255" s="244">
        <f>[2]Invoerenploeg!$BA$24/10</f>
        <v>0</v>
      </c>
      <c r="J255" s="244">
        <f>[2]Invoerenploeg!$BF$24/10</f>
        <v>0</v>
      </c>
      <c r="K255" s="245">
        <f>[2]Invoerenploeg!$BK$24</f>
        <v>0</v>
      </c>
      <c r="L255" s="235"/>
    </row>
    <row r="256" spans="1:17" ht="12.75" customHeight="1">
      <c r="A256" s="231">
        <f>[2]Invoerenploeg!$CK$24</f>
        <v>0</v>
      </c>
      <c r="B256" s="231" t="str">
        <f>[2]Invoerenploeg!$CI$24</f>
        <v/>
      </c>
      <c r="C256" s="238">
        <f>[2]Invoerenploeg!$CJ$24</f>
        <v>0</v>
      </c>
      <c r="D256" s="318" t="s">
        <v>144</v>
      </c>
      <c r="E256" s="243">
        <f>[2]Invoerenploeg!$BL$5</f>
        <v>2.2999999999999998</v>
      </c>
      <c r="F256" s="244">
        <f>[2]Invoerenploeg!$AM$24/10</f>
        <v>0</v>
      </c>
      <c r="G256" s="244">
        <f>[2]Invoerenploeg!$AR$24/10</f>
        <v>0</v>
      </c>
      <c r="H256" s="244">
        <f>[2]Invoerenploeg!$AW$24/10</f>
        <v>0</v>
      </c>
      <c r="I256" s="244">
        <f>[2]Invoerenploeg!$BB$24/10</f>
        <v>0</v>
      </c>
      <c r="J256" s="244">
        <f>[2]Invoerenploeg!$BG$24/10</f>
        <v>0</v>
      </c>
      <c r="K256" s="245">
        <f>[2]Invoerenploeg!$BL$24</f>
        <v>0</v>
      </c>
    </row>
    <row r="257" spans="1:17" ht="12.75" customHeight="1">
      <c r="A257" s="231">
        <f>[2]Invoerenploeg!$CN$24</f>
        <v>0</v>
      </c>
      <c r="B257" s="231" t="str">
        <f>[2]Invoerenploeg!$CL$24</f>
        <v/>
      </c>
      <c r="C257" s="238">
        <f>[2]Invoerenploeg!$CM$24</f>
        <v>0</v>
      </c>
      <c r="D257" s="318" t="s">
        <v>169</v>
      </c>
      <c r="E257" s="243">
        <f>[2]Invoerenploeg!$BM$5</f>
        <v>2.2999999999999998</v>
      </c>
      <c r="F257" s="244">
        <f>[2]Invoerenploeg!$AN$24/10</f>
        <v>0</v>
      </c>
      <c r="G257" s="244">
        <f>[2]Invoerenploeg!$AS$24/10</f>
        <v>0</v>
      </c>
      <c r="H257" s="244">
        <f>[2]Invoerenploeg!$AX$24/10</f>
        <v>0</v>
      </c>
      <c r="I257" s="244">
        <f>[2]Invoerenploeg!$BC$24/10</f>
        <v>0</v>
      </c>
      <c r="J257" s="244">
        <f>[2]Invoerenploeg!$BH$24/10</f>
        <v>0</v>
      </c>
      <c r="K257" s="245">
        <f>[2]Invoerenploeg!$BM$24</f>
        <v>0</v>
      </c>
      <c r="L257" s="235"/>
    </row>
    <row r="258" spans="1:17" ht="12.75" customHeight="1">
      <c r="A258" s="231">
        <f>[2]Invoerenploeg!$CQ$24</f>
        <v>0</v>
      </c>
      <c r="B258" s="231" t="str">
        <f>[2]Invoerenploeg!$CO$24</f>
        <v/>
      </c>
      <c r="C258" s="238">
        <f>[2]Invoerenploeg!$CP$24</f>
        <v>0</v>
      </c>
      <c r="D258" s="318" t="s">
        <v>186</v>
      </c>
      <c r="E258" s="243">
        <f>[2]Invoerenploeg!$BN$5</f>
        <v>2.9</v>
      </c>
      <c r="F258" s="244">
        <f>[2]Invoerenploeg!$AO$24/10</f>
        <v>0</v>
      </c>
      <c r="G258" s="244">
        <f>[2]Invoerenploeg!$AT$24/10</f>
        <v>0</v>
      </c>
      <c r="H258" s="244">
        <f>[2]Invoerenploeg!$AY$24/10</f>
        <v>0</v>
      </c>
      <c r="I258" s="244">
        <f>[2]Invoerenploeg!$BD$24/10</f>
        <v>0</v>
      </c>
      <c r="J258" s="244">
        <f>[2]Invoerenploeg!$BI$24/10</f>
        <v>0</v>
      </c>
      <c r="K258" s="245">
        <f>[2]Invoerenploeg!$BN$24</f>
        <v>0</v>
      </c>
      <c r="L258" s="235"/>
    </row>
    <row r="259" spans="1:17" ht="12.75" customHeight="1">
      <c r="A259" s="231">
        <f>[2]Invoerenploeg!$CT$24</f>
        <v>0</v>
      </c>
      <c r="B259" s="231" t="str">
        <f>[2]Invoerenploeg!$CR$24</f>
        <v/>
      </c>
      <c r="C259" s="238">
        <f>[2]Invoerenploeg!$CS$24</f>
        <v>0</v>
      </c>
      <c r="D259" s="318" t="s">
        <v>147</v>
      </c>
      <c r="E259" s="243">
        <f>[2]Invoerenploeg!$BO$5</f>
        <v>2.1</v>
      </c>
      <c r="F259" s="246">
        <f>[2]Invoerenploeg!$AP$24/10</f>
        <v>0</v>
      </c>
      <c r="G259" s="246">
        <f>[2]Invoerenploeg!$AU$24/10</f>
        <v>0</v>
      </c>
      <c r="H259" s="246">
        <f>[2]Invoerenploeg!$AZ$24/10</f>
        <v>0</v>
      </c>
      <c r="I259" s="246">
        <f>[2]Invoerenploeg!$BE$24/10</f>
        <v>0</v>
      </c>
      <c r="J259" s="246">
        <f>[2]Invoerenploeg!$BJ$24/10</f>
        <v>0</v>
      </c>
      <c r="K259" s="247">
        <f>[2]Invoerenploeg!$BO$24</f>
        <v>0</v>
      </c>
      <c r="L259" s="235"/>
      <c r="M259" s="236"/>
    </row>
    <row r="260" spans="1:17" ht="12.75" customHeight="1">
      <c r="A260" s="231">
        <f>[2]Invoerenploeg!$CW$24</f>
        <v>0</v>
      </c>
      <c r="B260" s="231" t="str">
        <f>[2]Invoerenploeg!$CU$24</f>
        <v/>
      </c>
      <c r="C260" s="238">
        <f>[2]Invoerenploeg!$CV$24</f>
        <v>0</v>
      </c>
      <c r="E260" s="232">
        <v>0.4</v>
      </c>
      <c r="J260" s="248"/>
      <c r="K260" s="249">
        <f>SUM(K255:K259)</f>
        <v>0</v>
      </c>
      <c r="L260" s="235">
        <f>ROUND(K260/SUM(E255:E259)*10*E260,4)</f>
        <v>0</v>
      </c>
      <c r="M260" s="236" t="s">
        <v>148</v>
      </c>
    </row>
    <row r="261" spans="1:17" ht="12.75" customHeight="1" thickBot="1">
      <c r="A261" s="231">
        <f>[2]Invoerenploeg!$CZ$24</f>
        <v>0</v>
      </c>
      <c r="B261" s="231" t="str">
        <f>[2]Invoerenploeg!$CX$24</f>
        <v/>
      </c>
      <c r="C261" s="238">
        <f>[2]Invoerenploeg!$CY$24</f>
        <v>0</v>
      </c>
      <c r="D261" s="231"/>
      <c r="E261" s="231"/>
      <c r="F261" s="250"/>
      <c r="G261" s="250"/>
      <c r="H261" s="250"/>
      <c r="I261" s="251"/>
      <c r="K261" s="252" t="s">
        <v>104</v>
      </c>
      <c r="L261" s="253">
        <f>-[2]Invoerenploeg!$BW$24</f>
        <v>0</v>
      </c>
      <c r="M261" s="236" t="s">
        <v>105</v>
      </c>
    </row>
    <row r="262" spans="1:17" ht="12.75" customHeight="1" thickTop="1">
      <c r="A262" s="231">
        <f>[2]Invoerenploeg!$DC$24</f>
        <v>0</v>
      </c>
      <c r="B262" s="231" t="str">
        <f>[2]Invoerenploeg!$DA$24</f>
        <v/>
      </c>
      <c r="C262" s="238">
        <f>[2]Invoerenploeg!$DB$24</f>
        <v>0</v>
      </c>
      <c r="D262" s="231"/>
      <c r="E262" s="231"/>
      <c r="F262" s="250"/>
      <c r="G262" s="250"/>
      <c r="H262" s="250"/>
      <c r="I262" s="251"/>
      <c r="K262" s="252" t="s">
        <v>107</v>
      </c>
      <c r="L262" s="235">
        <f>L253+L254+L260+L261</f>
        <v>0</v>
      </c>
      <c r="M262" s="210">
        <f>[2]Invoerenploeg!$C$2</f>
        <v>100</v>
      </c>
      <c r="N262" s="255" t="s">
        <v>149</v>
      </c>
      <c r="O262" s="220">
        <f>[2]Invoerenploeg!$BX$24</f>
        <v>0</v>
      </c>
      <c r="Q262" s="254">
        <f>[2]Invoerenploeg!$BY$24</f>
        <v>9</v>
      </c>
    </row>
    <row r="263" spans="1:17" ht="12.75" customHeight="1" thickBot="1">
      <c r="A263" s="231">
        <f>[2]Invoerenploeg!$DF$24</f>
        <v>0</v>
      </c>
      <c r="B263" s="231" t="str">
        <f>[2]Invoerenploeg!$DD$24</f>
        <v/>
      </c>
      <c r="C263" s="238">
        <f>[2]Invoerenploeg!$DE$24</f>
        <v>0</v>
      </c>
      <c r="D263" s="231" t="s">
        <v>27</v>
      </c>
      <c r="F263" s="231">
        <f>[2]Invoerenploeg!$DG$24</f>
        <v>0</v>
      </c>
      <c r="I263" s="251"/>
      <c r="K263" s="252" t="s">
        <v>150</v>
      </c>
      <c r="L263" s="235">
        <f>[2]Invoerenploeg!$H$24</f>
        <v>0</v>
      </c>
      <c r="M263" s="210">
        <f>[2]Invoerenploeg!$C$1</f>
        <v>0</v>
      </c>
      <c r="N263" s="255" t="s">
        <v>149</v>
      </c>
      <c r="O263" s="220">
        <f>[2]Invoerenploeg!$BZ$24</f>
        <v>0</v>
      </c>
      <c r="P263" s="236" t="s">
        <v>142</v>
      </c>
      <c r="Q263" s="210" t="str">
        <f>[2]Invoerenploeg!$I$24</f>
        <v/>
      </c>
    </row>
    <row r="264" spans="1:17" ht="12.75" customHeight="1" thickTop="1">
      <c r="A264" s="237"/>
      <c r="D264" s="231" t="s">
        <v>120</v>
      </c>
      <c r="F264" s="231">
        <f>[2]Invoerenploeg!$DH$24</f>
        <v>0</v>
      </c>
      <c r="I264" s="251"/>
      <c r="M264" s="252" t="s">
        <v>109</v>
      </c>
      <c r="O264" s="256">
        <f>[2]Invoerenploeg!$C$24</f>
        <v>0</v>
      </c>
      <c r="P264" s="241" t="s">
        <v>142</v>
      </c>
    </row>
    <row r="265" spans="1:17" ht="18" customHeight="1">
      <c r="C265" s="238"/>
      <c r="F265" s="257"/>
      <c r="G265" s="257"/>
      <c r="H265" s="257"/>
      <c r="I265" s="257"/>
      <c r="J265" s="257"/>
      <c r="K265" s="257"/>
      <c r="L265" s="235"/>
      <c r="O265" s="220"/>
    </row>
    <row r="266" spans="1:17">
      <c r="A266" s="230">
        <f>[2]Invoerenploeg!$B$25</f>
        <v>9</v>
      </c>
      <c r="B266" s="231" t="str">
        <f>[2]Invoerenploeg!$D$25</f>
        <v/>
      </c>
      <c r="C266" s="321" t="str">
        <f>[2]Invoerenploeg!$E$25</f>
        <v/>
      </c>
      <c r="D266" s="318" t="s">
        <v>101</v>
      </c>
      <c r="E266" s="232">
        <v>0.3</v>
      </c>
      <c r="F266" s="233">
        <f>[2]Invoerenploeg!$Q$25</f>
        <v>0</v>
      </c>
      <c r="G266" s="233">
        <f>[2]Invoerenploeg!$R$25</f>
        <v>0</v>
      </c>
      <c r="H266" s="233">
        <f>[2]Invoerenploeg!$S$25</f>
        <v>0</v>
      </c>
      <c r="I266" s="233">
        <f>[2]Invoerenploeg!$T$25</f>
        <v>0</v>
      </c>
      <c r="J266" s="233">
        <f>[2]Invoerenploeg!$U$25</f>
        <v>0</v>
      </c>
      <c r="K266" s="234">
        <f>[2]Invoerenploeg!$V$25</f>
        <v>0</v>
      </c>
      <c r="L266" s="235">
        <f>[2]Invoerenploeg!$W$25</f>
        <v>0</v>
      </c>
      <c r="M266" s="236" t="s">
        <v>142</v>
      </c>
    </row>
    <row r="267" spans="1:17">
      <c r="A267" s="231">
        <f>[2]Invoerenploeg!$CE$25</f>
        <v>0</v>
      </c>
      <c r="B267" s="231" t="str">
        <f>[2]Invoerenploeg!$CC$25</f>
        <v/>
      </c>
      <c r="C267" s="238">
        <f>[2]Invoerenploeg!$CD$25</f>
        <v>0</v>
      </c>
      <c r="D267" s="318" t="s">
        <v>102</v>
      </c>
      <c r="E267" s="232">
        <v>0.3</v>
      </c>
      <c r="F267" s="239">
        <f>[2]Invoerenploeg!$AD$25</f>
        <v>0</v>
      </c>
      <c r="G267" s="239">
        <f>[2]Invoerenploeg!$AE$25</f>
        <v>0</v>
      </c>
      <c r="H267" s="239">
        <f>[2]Invoerenploeg!$AF$25</f>
        <v>0</v>
      </c>
      <c r="I267" s="239">
        <f>[2]Invoerenploeg!$AG$25</f>
        <v>0</v>
      </c>
      <c r="J267" s="239">
        <f>[2]Invoerenploeg!$AH$25</f>
        <v>0</v>
      </c>
      <c r="K267" s="240">
        <f>[2]Invoerenploeg!$AI$25</f>
        <v>0</v>
      </c>
      <c r="L267" s="235">
        <f>[2]Invoerenploeg!$AJ$25</f>
        <v>0</v>
      </c>
      <c r="M267" s="241" t="s">
        <v>142</v>
      </c>
    </row>
    <row r="268" spans="1:17">
      <c r="A268" s="231">
        <f>[2]Invoerenploeg!$CH$25</f>
        <v>0</v>
      </c>
      <c r="B268" s="231" t="str">
        <f>[2]Invoerenploeg!$CF$25</f>
        <v/>
      </c>
      <c r="C268" s="238">
        <f>[2]Invoerenploeg!$CG$25</f>
        <v>0</v>
      </c>
      <c r="D268" s="318" t="s">
        <v>143</v>
      </c>
      <c r="E268" s="243">
        <f>[2]Invoerenploeg!$BK$5</f>
        <v>2.2999999999999998</v>
      </c>
      <c r="F268" s="244">
        <f>[2]Invoerenploeg!$AL$25/10</f>
        <v>0</v>
      </c>
      <c r="G268" s="244">
        <f>[2]Invoerenploeg!$AQ$25/10</f>
        <v>0</v>
      </c>
      <c r="H268" s="244">
        <f>[2]Invoerenploeg!$AV$25/10</f>
        <v>0</v>
      </c>
      <c r="I268" s="244">
        <f>[2]Invoerenploeg!$BA$25/10</f>
        <v>0</v>
      </c>
      <c r="J268" s="244">
        <f>[2]Invoerenploeg!$BF$25/10</f>
        <v>0</v>
      </c>
      <c r="K268" s="245">
        <f>[2]Invoerenploeg!$BK$25</f>
        <v>0</v>
      </c>
      <c r="L268" s="235"/>
    </row>
    <row r="269" spans="1:17" ht="12.75" customHeight="1">
      <c r="A269" s="231">
        <f>[2]Invoerenploeg!$CK$25</f>
        <v>0</v>
      </c>
      <c r="B269" s="231" t="str">
        <f>[2]Invoerenploeg!$CI$25</f>
        <v/>
      </c>
      <c r="C269" s="238">
        <f>[2]Invoerenploeg!$CJ$25</f>
        <v>0</v>
      </c>
      <c r="D269" s="318" t="s">
        <v>144</v>
      </c>
      <c r="E269" s="243">
        <f>[2]Invoerenploeg!$BL$5</f>
        <v>2.2999999999999998</v>
      </c>
      <c r="F269" s="244">
        <f>[2]Invoerenploeg!$AM$25/10</f>
        <v>0</v>
      </c>
      <c r="G269" s="244">
        <f>[2]Invoerenploeg!$AR$25/10</f>
        <v>0</v>
      </c>
      <c r="H269" s="244">
        <f>[2]Invoerenploeg!$AW$25/10</f>
        <v>0</v>
      </c>
      <c r="I269" s="244">
        <f>[2]Invoerenploeg!$BB$25/10</f>
        <v>0</v>
      </c>
      <c r="J269" s="244">
        <f>[2]Invoerenploeg!$BG$25/10</f>
        <v>0</v>
      </c>
      <c r="K269" s="245">
        <f>[2]Invoerenploeg!$BL$25</f>
        <v>0</v>
      </c>
    </row>
    <row r="270" spans="1:17" ht="12.75" customHeight="1">
      <c r="A270" s="231">
        <f>[2]Invoerenploeg!$CN$25</f>
        <v>0</v>
      </c>
      <c r="B270" s="231" t="str">
        <f>[2]Invoerenploeg!$CL$25</f>
        <v/>
      </c>
      <c r="C270" s="238">
        <f>[2]Invoerenploeg!$CM$25</f>
        <v>0</v>
      </c>
      <c r="D270" s="318" t="s">
        <v>169</v>
      </c>
      <c r="E270" s="243">
        <f>[2]Invoerenploeg!$BM$5</f>
        <v>2.2999999999999998</v>
      </c>
      <c r="F270" s="244">
        <f>[2]Invoerenploeg!$AN$25/10</f>
        <v>0</v>
      </c>
      <c r="G270" s="244">
        <f>[2]Invoerenploeg!$AS$25/10</f>
        <v>0</v>
      </c>
      <c r="H270" s="244">
        <f>[2]Invoerenploeg!$AX$25/10</f>
        <v>0</v>
      </c>
      <c r="I270" s="244">
        <f>[2]Invoerenploeg!$BC$25/10</f>
        <v>0</v>
      </c>
      <c r="J270" s="244">
        <f>[2]Invoerenploeg!$BH$25/10</f>
        <v>0</v>
      </c>
      <c r="K270" s="245">
        <f>[2]Invoerenploeg!$BM$25</f>
        <v>0</v>
      </c>
      <c r="L270" s="235"/>
    </row>
    <row r="271" spans="1:17" ht="12.75" customHeight="1">
      <c r="A271" s="231">
        <f>[2]Invoerenploeg!$CQ$25</f>
        <v>0</v>
      </c>
      <c r="B271" s="231" t="str">
        <f>[2]Invoerenploeg!$CO$25</f>
        <v/>
      </c>
      <c r="C271" s="238">
        <f>[2]Invoerenploeg!$CP$25</f>
        <v>0</v>
      </c>
      <c r="D271" s="318" t="s">
        <v>186</v>
      </c>
      <c r="E271" s="243">
        <f>[2]Invoerenploeg!$BN$5</f>
        <v>2.9</v>
      </c>
      <c r="F271" s="244">
        <f>[2]Invoerenploeg!$AO$25/10</f>
        <v>0</v>
      </c>
      <c r="G271" s="244">
        <f>[2]Invoerenploeg!$AT$25/10</f>
        <v>0</v>
      </c>
      <c r="H271" s="244">
        <f>[2]Invoerenploeg!$AY$25/10</f>
        <v>0</v>
      </c>
      <c r="I271" s="244">
        <f>[2]Invoerenploeg!$BD$25/10</f>
        <v>0</v>
      </c>
      <c r="J271" s="244">
        <f>[2]Invoerenploeg!$BI$25/10</f>
        <v>0</v>
      </c>
      <c r="K271" s="245">
        <f>[2]Invoerenploeg!$BN$25</f>
        <v>0</v>
      </c>
      <c r="L271" s="235"/>
    </row>
    <row r="272" spans="1:17" ht="12.75" customHeight="1">
      <c r="A272" s="231">
        <f>[2]Invoerenploeg!$CT$25</f>
        <v>0</v>
      </c>
      <c r="B272" s="231" t="str">
        <f>[2]Invoerenploeg!$CR$25</f>
        <v/>
      </c>
      <c r="C272" s="238">
        <f>[2]Invoerenploeg!$CS$25</f>
        <v>0</v>
      </c>
      <c r="D272" s="318" t="s">
        <v>147</v>
      </c>
      <c r="E272" s="243">
        <f>[2]Invoerenploeg!$BO$5</f>
        <v>2.1</v>
      </c>
      <c r="F272" s="246">
        <f>[2]Invoerenploeg!$AP$25/10</f>
        <v>0</v>
      </c>
      <c r="G272" s="246">
        <f>[2]Invoerenploeg!$AU$25/10</f>
        <v>0</v>
      </c>
      <c r="H272" s="246">
        <f>[2]Invoerenploeg!$AZ$25/10</f>
        <v>0</v>
      </c>
      <c r="I272" s="246">
        <f>[2]Invoerenploeg!$BE$25/10</f>
        <v>0</v>
      </c>
      <c r="J272" s="246">
        <f>[2]Invoerenploeg!$BJ$25/10</f>
        <v>0</v>
      </c>
      <c r="K272" s="247">
        <f>[2]Invoerenploeg!$BO$25</f>
        <v>0</v>
      </c>
      <c r="L272" s="235"/>
      <c r="M272" s="236"/>
    </row>
    <row r="273" spans="1:17" ht="12.75" customHeight="1">
      <c r="A273" s="231">
        <f>[2]Invoerenploeg!$CW$25</f>
        <v>0</v>
      </c>
      <c r="B273" s="231" t="str">
        <f>[2]Invoerenploeg!$CU$25</f>
        <v/>
      </c>
      <c r="C273" s="238">
        <f>[2]Invoerenploeg!$CV$25</f>
        <v>0</v>
      </c>
      <c r="E273" s="232">
        <v>0.4</v>
      </c>
      <c r="J273" s="248"/>
      <c r="K273" s="249">
        <f>SUM(K268:K272)</f>
        <v>0</v>
      </c>
      <c r="L273" s="235">
        <f>ROUND(K273/SUM(E268:E272)*10*E273,4)</f>
        <v>0</v>
      </c>
      <c r="M273" s="236" t="s">
        <v>148</v>
      </c>
    </row>
    <row r="274" spans="1:17" ht="12.75" customHeight="1" thickBot="1">
      <c r="A274" s="231">
        <f>[2]Invoerenploeg!$CZ$25</f>
        <v>0</v>
      </c>
      <c r="B274" s="231" t="str">
        <f>[2]Invoerenploeg!$CX$25</f>
        <v/>
      </c>
      <c r="C274" s="238">
        <f>[2]Invoerenploeg!$CY$25</f>
        <v>0</v>
      </c>
      <c r="D274" s="231"/>
      <c r="E274" s="231"/>
      <c r="F274" s="250"/>
      <c r="G274" s="250"/>
      <c r="H274" s="250"/>
      <c r="I274" s="251"/>
      <c r="K274" s="252" t="s">
        <v>104</v>
      </c>
      <c r="L274" s="253">
        <f>-[2]Invoerenploeg!$BW$25</f>
        <v>0</v>
      </c>
      <c r="M274" s="236" t="s">
        <v>105</v>
      </c>
    </row>
    <row r="275" spans="1:17" ht="12.75" customHeight="1" thickTop="1">
      <c r="A275" s="231">
        <f>[2]Invoerenploeg!$DC$25</f>
        <v>0</v>
      </c>
      <c r="B275" s="231" t="str">
        <f>[2]Invoerenploeg!$DA$25</f>
        <v/>
      </c>
      <c r="C275" s="238">
        <f>[2]Invoerenploeg!$DB$25</f>
        <v>0</v>
      </c>
      <c r="D275" s="231"/>
      <c r="E275" s="231"/>
      <c r="F275" s="250"/>
      <c r="G275" s="250"/>
      <c r="H275" s="250"/>
      <c r="I275" s="251"/>
      <c r="K275" s="252" t="s">
        <v>107</v>
      </c>
      <c r="L275" s="235">
        <f>L266+L267+L273+L274</f>
        <v>0</v>
      </c>
      <c r="M275" s="210">
        <f>[2]Invoerenploeg!$C$2</f>
        <v>100</v>
      </c>
      <c r="N275" s="255" t="s">
        <v>149</v>
      </c>
      <c r="O275" s="220">
        <f>[2]Invoerenploeg!$BX$25</f>
        <v>0</v>
      </c>
      <c r="Q275" s="254">
        <f>[2]Invoerenploeg!$BY$25</f>
        <v>9</v>
      </c>
    </row>
    <row r="276" spans="1:17" ht="12.75" customHeight="1" thickBot="1">
      <c r="A276" s="231">
        <f>[2]Invoerenploeg!$DF$25</f>
        <v>0</v>
      </c>
      <c r="B276" s="231" t="str">
        <f>[2]Invoerenploeg!$DD$25</f>
        <v/>
      </c>
      <c r="C276" s="238">
        <f>[2]Invoerenploeg!$DE$25</f>
        <v>0</v>
      </c>
      <c r="D276" s="231" t="s">
        <v>27</v>
      </c>
      <c r="F276" s="231">
        <f>[2]Invoerenploeg!$DG$25</f>
        <v>0</v>
      </c>
      <c r="I276" s="251"/>
      <c r="K276" s="252" t="s">
        <v>150</v>
      </c>
      <c r="L276" s="235">
        <f>[2]Invoerenploeg!$H$25</f>
        <v>0</v>
      </c>
      <c r="M276" s="210">
        <f>[2]Invoerenploeg!$C$1</f>
        <v>0</v>
      </c>
      <c r="N276" s="255" t="s">
        <v>149</v>
      </c>
      <c r="O276" s="220">
        <f>[2]Invoerenploeg!$BZ$25</f>
        <v>0</v>
      </c>
      <c r="P276" s="236" t="s">
        <v>142</v>
      </c>
      <c r="Q276" s="210" t="str">
        <f>[2]Invoerenploeg!$I$25</f>
        <v/>
      </c>
    </row>
    <row r="277" spans="1:17" ht="12.75" customHeight="1" thickTop="1">
      <c r="A277" s="237"/>
      <c r="D277" s="231" t="s">
        <v>120</v>
      </c>
      <c r="F277" s="231">
        <f>[2]Invoerenploeg!$DH$25</f>
        <v>0</v>
      </c>
      <c r="I277" s="251"/>
      <c r="M277" s="252" t="s">
        <v>109</v>
      </c>
      <c r="O277" s="256">
        <f>[2]Invoerenploeg!$C$25</f>
        <v>0</v>
      </c>
      <c r="P277" s="241" t="s">
        <v>142</v>
      </c>
    </row>
    <row r="278" spans="1:17" ht="18" customHeight="1">
      <c r="C278" s="238"/>
      <c r="F278" s="257"/>
      <c r="G278" s="257"/>
      <c r="H278" s="257"/>
      <c r="I278" s="257"/>
      <c r="J278" s="257"/>
      <c r="K278" s="257"/>
      <c r="L278" s="235"/>
      <c r="O278" s="220"/>
    </row>
    <row r="279" spans="1:17">
      <c r="A279" s="230">
        <f>[2]Invoerenploeg!$B$26</f>
        <v>9</v>
      </c>
      <c r="B279" s="231" t="str">
        <f>[2]Invoerenploeg!$D$26</f>
        <v/>
      </c>
      <c r="C279" s="321" t="str">
        <f>[2]Invoerenploeg!$E$26</f>
        <v/>
      </c>
      <c r="D279" s="318" t="s">
        <v>101</v>
      </c>
      <c r="E279" s="232">
        <v>0.3</v>
      </c>
      <c r="F279" s="233">
        <f>[2]Invoerenploeg!$Q$26</f>
        <v>0</v>
      </c>
      <c r="G279" s="233">
        <f>[2]Invoerenploeg!$R$26</f>
        <v>0</v>
      </c>
      <c r="H279" s="233">
        <f>[2]Invoerenploeg!$S$26</f>
        <v>0</v>
      </c>
      <c r="I279" s="233">
        <f>[2]Invoerenploeg!$T$26</f>
        <v>0</v>
      </c>
      <c r="J279" s="233">
        <f>[2]Invoerenploeg!$U$26</f>
        <v>0</v>
      </c>
      <c r="K279" s="234">
        <f>[2]Invoerenploeg!$V$26</f>
        <v>0</v>
      </c>
      <c r="L279" s="235">
        <f>[2]Invoerenploeg!$W$26</f>
        <v>0</v>
      </c>
      <c r="M279" s="236" t="s">
        <v>142</v>
      </c>
    </row>
    <row r="280" spans="1:17">
      <c r="A280" s="231">
        <f>[2]Invoerenploeg!$CE$26</f>
        <v>0</v>
      </c>
      <c r="B280" s="231" t="str">
        <f>[2]Invoerenploeg!$CC$26</f>
        <v/>
      </c>
      <c r="C280" s="238">
        <f>[2]Invoerenploeg!$CD$26</f>
        <v>0</v>
      </c>
      <c r="D280" s="318" t="s">
        <v>102</v>
      </c>
      <c r="E280" s="232">
        <v>0.3</v>
      </c>
      <c r="F280" s="239">
        <f>[2]Invoerenploeg!$AD$26</f>
        <v>0</v>
      </c>
      <c r="G280" s="239">
        <f>[2]Invoerenploeg!$AE$26</f>
        <v>0</v>
      </c>
      <c r="H280" s="239">
        <f>[2]Invoerenploeg!$AF$26</f>
        <v>0</v>
      </c>
      <c r="I280" s="239">
        <f>[2]Invoerenploeg!$AG$26</f>
        <v>0</v>
      </c>
      <c r="J280" s="239">
        <f>[2]Invoerenploeg!$AH$26</f>
        <v>0</v>
      </c>
      <c r="K280" s="240">
        <f>[2]Invoerenploeg!$AI$26</f>
        <v>0</v>
      </c>
      <c r="L280" s="235">
        <f>[2]Invoerenploeg!$AJ$26</f>
        <v>0</v>
      </c>
      <c r="M280" s="241" t="s">
        <v>142</v>
      </c>
    </row>
    <row r="281" spans="1:17">
      <c r="A281" s="231">
        <f>[2]Invoerenploeg!$CH$26</f>
        <v>0</v>
      </c>
      <c r="B281" s="231" t="str">
        <f>[2]Invoerenploeg!$CF$26</f>
        <v/>
      </c>
      <c r="C281" s="238">
        <f>[2]Invoerenploeg!$CG$26</f>
        <v>0</v>
      </c>
      <c r="D281" s="318" t="s">
        <v>143</v>
      </c>
      <c r="E281" s="243">
        <f>[2]Invoerenploeg!$BK$5</f>
        <v>2.2999999999999998</v>
      </c>
      <c r="F281" s="244">
        <f>[2]Invoerenploeg!$AL$26/10</f>
        <v>0</v>
      </c>
      <c r="G281" s="244">
        <f>[2]Invoerenploeg!$AQ$26/10</f>
        <v>0</v>
      </c>
      <c r="H281" s="244">
        <f>[2]Invoerenploeg!$AV$26/10</f>
        <v>0</v>
      </c>
      <c r="I281" s="244">
        <f>[2]Invoerenploeg!$BA$26/10</f>
        <v>0</v>
      </c>
      <c r="J281" s="244">
        <f>[2]Invoerenploeg!$BF$26/10</f>
        <v>0</v>
      </c>
      <c r="K281" s="245">
        <f>[2]Invoerenploeg!$BK$26</f>
        <v>0</v>
      </c>
      <c r="L281" s="235"/>
    </row>
    <row r="282" spans="1:17" ht="12.75" customHeight="1">
      <c r="A282" s="231">
        <f>[2]Invoerenploeg!$CK$26</f>
        <v>0</v>
      </c>
      <c r="B282" s="231" t="str">
        <f>[2]Invoerenploeg!$CI$26</f>
        <v/>
      </c>
      <c r="C282" s="238">
        <f>[2]Invoerenploeg!$CJ$26</f>
        <v>0</v>
      </c>
      <c r="D282" s="318" t="s">
        <v>144</v>
      </c>
      <c r="E282" s="243">
        <f>[2]Invoerenploeg!$BL$5</f>
        <v>2.2999999999999998</v>
      </c>
      <c r="F282" s="244">
        <f>[2]Invoerenploeg!$AM$26/10</f>
        <v>0</v>
      </c>
      <c r="G282" s="244">
        <f>[2]Invoerenploeg!$AR$26/10</f>
        <v>0</v>
      </c>
      <c r="H282" s="244">
        <f>[2]Invoerenploeg!$AW$26/10</f>
        <v>0</v>
      </c>
      <c r="I282" s="244">
        <f>[2]Invoerenploeg!$BB$26/10</f>
        <v>0</v>
      </c>
      <c r="J282" s="244">
        <f>[2]Invoerenploeg!$BG$26/10</f>
        <v>0</v>
      </c>
      <c r="K282" s="245">
        <f>[2]Invoerenploeg!$BL$26</f>
        <v>0</v>
      </c>
    </row>
    <row r="283" spans="1:17" ht="12.75" customHeight="1">
      <c r="A283" s="231">
        <f>[2]Invoerenploeg!$CN$26</f>
        <v>0</v>
      </c>
      <c r="B283" s="231" t="str">
        <f>[2]Invoerenploeg!$CL$26</f>
        <v/>
      </c>
      <c r="C283" s="238">
        <f>[2]Invoerenploeg!$CM$26</f>
        <v>0</v>
      </c>
      <c r="D283" s="318" t="s">
        <v>169</v>
      </c>
      <c r="E283" s="243">
        <f>[2]Invoerenploeg!$BM$5</f>
        <v>2.2999999999999998</v>
      </c>
      <c r="F283" s="244">
        <f>[2]Invoerenploeg!$AN$26/10</f>
        <v>0</v>
      </c>
      <c r="G283" s="244">
        <f>[2]Invoerenploeg!$AS$26/10</f>
        <v>0</v>
      </c>
      <c r="H283" s="244">
        <f>[2]Invoerenploeg!$AX$26/10</f>
        <v>0</v>
      </c>
      <c r="I283" s="244">
        <f>[2]Invoerenploeg!$BC$26/10</f>
        <v>0</v>
      </c>
      <c r="J283" s="244">
        <f>[2]Invoerenploeg!$BH$26/10</f>
        <v>0</v>
      </c>
      <c r="K283" s="245">
        <f>[2]Invoerenploeg!$BM$26</f>
        <v>0</v>
      </c>
      <c r="L283" s="235"/>
    </row>
    <row r="284" spans="1:17" ht="12.75" customHeight="1">
      <c r="A284" s="231">
        <f>[2]Invoerenploeg!$CQ$26</f>
        <v>0</v>
      </c>
      <c r="B284" s="231" t="str">
        <f>[2]Invoerenploeg!$CO$26</f>
        <v/>
      </c>
      <c r="C284" s="238">
        <f>[2]Invoerenploeg!$CP$26</f>
        <v>0</v>
      </c>
      <c r="D284" s="318" t="s">
        <v>186</v>
      </c>
      <c r="E284" s="243">
        <f>[2]Invoerenploeg!$BN$5</f>
        <v>2.9</v>
      </c>
      <c r="F284" s="244">
        <f>[2]Invoerenploeg!$AO$26/10</f>
        <v>0</v>
      </c>
      <c r="G284" s="244">
        <f>[2]Invoerenploeg!$AT$26/10</f>
        <v>0</v>
      </c>
      <c r="H284" s="244">
        <f>[2]Invoerenploeg!$AY$26/10</f>
        <v>0</v>
      </c>
      <c r="I284" s="244">
        <f>[2]Invoerenploeg!$BD$26/10</f>
        <v>0</v>
      </c>
      <c r="J284" s="244">
        <f>[2]Invoerenploeg!$BI$26/10</f>
        <v>0</v>
      </c>
      <c r="K284" s="245">
        <f>[2]Invoerenploeg!$BN$26</f>
        <v>0</v>
      </c>
      <c r="L284" s="235"/>
    </row>
    <row r="285" spans="1:17" ht="12.75" customHeight="1">
      <c r="A285" s="231">
        <f>[2]Invoerenploeg!$CT$26</f>
        <v>0</v>
      </c>
      <c r="B285" s="231" t="str">
        <f>[2]Invoerenploeg!$CR$26</f>
        <v/>
      </c>
      <c r="C285" s="238">
        <f>[2]Invoerenploeg!$CS$26</f>
        <v>0</v>
      </c>
      <c r="D285" s="318" t="s">
        <v>147</v>
      </c>
      <c r="E285" s="243">
        <f>[2]Invoerenploeg!$BO$5</f>
        <v>2.1</v>
      </c>
      <c r="F285" s="246">
        <f>[2]Invoerenploeg!$AP$26/10</f>
        <v>0</v>
      </c>
      <c r="G285" s="246">
        <f>[2]Invoerenploeg!$AU$26/10</f>
        <v>0</v>
      </c>
      <c r="H285" s="246">
        <f>[2]Invoerenploeg!$AZ$26/10</f>
        <v>0</v>
      </c>
      <c r="I285" s="246">
        <f>[2]Invoerenploeg!$BE$26/10</f>
        <v>0</v>
      </c>
      <c r="J285" s="246">
        <f>[2]Invoerenploeg!$BJ$26/10</f>
        <v>0</v>
      </c>
      <c r="K285" s="247">
        <f>[2]Invoerenploeg!$BO$26</f>
        <v>0</v>
      </c>
      <c r="L285" s="235"/>
      <c r="M285" s="236"/>
    </row>
    <row r="286" spans="1:17" ht="12.75" customHeight="1">
      <c r="A286" s="231">
        <f>[2]Invoerenploeg!$CW$26</f>
        <v>0</v>
      </c>
      <c r="B286" s="231" t="str">
        <f>[2]Invoerenploeg!$CU$26</f>
        <v/>
      </c>
      <c r="C286" s="238">
        <f>[2]Invoerenploeg!$CV$26</f>
        <v>0</v>
      </c>
      <c r="E286" s="232">
        <v>0.4</v>
      </c>
      <c r="J286" s="248"/>
      <c r="K286" s="249">
        <f>SUM(K281:K285)</f>
        <v>0</v>
      </c>
      <c r="L286" s="235">
        <f>ROUND(K286/SUM(E281:E285)*10*E286,4)</f>
        <v>0</v>
      </c>
      <c r="M286" s="236" t="s">
        <v>148</v>
      </c>
    </row>
    <row r="287" spans="1:17" ht="12.75" customHeight="1" thickBot="1">
      <c r="A287" s="231">
        <f>[2]Invoerenploeg!$CZ$26</f>
        <v>0</v>
      </c>
      <c r="B287" s="231" t="str">
        <f>[2]Invoerenploeg!$CX$26</f>
        <v/>
      </c>
      <c r="C287" s="238">
        <f>[2]Invoerenploeg!$CY$26</f>
        <v>0</v>
      </c>
      <c r="D287" s="231"/>
      <c r="E287" s="231"/>
      <c r="F287" s="250"/>
      <c r="G287" s="250"/>
      <c r="H287" s="250"/>
      <c r="I287" s="251"/>
      <c r="K287" s="252" t="s">
        <v>104</v>
      </c>
      <c r="L287" s="253">
        <f>-[2]Invoerenploeg!$BW$26</f>
        <v>0</v>
      </c>
      <c r="M287" s="236" t="s">
        <v>105</v>
      </c>
    </row>
    <row r="288" spans="1:17" ht="12.75" customHeight="1" thickTop="1">
      <c r="A288" s="231">
        <f>[2]Invoerenploeg!$DC$26</f>
        <v>0</v>
      </c>
      <c r="B288" s="231" t="str">
        <f>[2]Invoerenploeg!$DA$26</f>
        <v/>
      </c>
      <c r="C288" s="238">
        <f>[2]Invoerenploeg!$DB$26</f>
        <v>0</v>
      </c>
      <c r="D288" s="231"/>
      <c r="E288" s="231"/>
      <c r="F288" s="250"/>
      <c r="G288" s="250"/>
      <c r="H288" s="250"/>
      <c r="I288" s="251"/>
      <c r="K288" s="252" t="s">
        <v>107</v>
      </c>
      <c r="L288" s="235">
        <f>L279+L280+L286+L287</f>
        <v>0</v>
      </c>
      <c r="M288" s="210">
        <f>[2]Invoerenploeg!$C$2</f>
        <v>100</v>
      </c>
      <c r="N288" s="255" t="s">
        <v>149</v>
      </c>
      <c r="O288" s="220">
        <f>[2]Invoerenploeg!$BX$26</f>
        <v>0</v>
      </c>
      <c r="Q288" s="254">
        <f>[2]Invoerenploeg!$BY$26</f>
        <v>9</v>
      </c>
    </row>
    <row r="289" spans="1:17" ht="12.75" customHeight="1" thickBot="1">
      <c r="A289" s="231">
        <f>[2]Invoerenploeg!$DF$26</f>
        <v>0</v>
      </c>
      <c r="B289" s="231" t="str">
        <f>[2]Invoerenploeg!$DD$26</f>
        <v/>
      </c>
      <c r="C289" s="238">
        <f>[2]Invoerenploeg!$DE$26</f>
        <v>0</v>
      </c>
      <c r="D289" s="231" t="s">
        <v>27</v>
      </c>
      <c r="F289" s="231">
        <f>[2]Invoerenploeg!$DG$26</f>
        <v>0</v>
      </c>
      <c r="I289" s="251"/>
      <c r="K289" s="252" t="s">
        <v>150</v>
      </c>
      <c r="L289" s="235">
        <f>[2]Invoerenploeg!$H$26</f>
        <v>0</v>
      </c>
      <c r="M289" s="210">
        <f>[2]Invoerenploeg!$C$1</f>
        <v>0</v>
      </c>
      <c r="N289" s="255" t="s">
        <v>149</v>
      </c>
      <c r="O289" s="220">
        <f>[2]Invoerenploeg!$BZ$26</f>
        <v>0</v>
      </c>
      <c r="P289" s="236" t="s">
        <v>142</v>
      </c>
      <c r="Q289" s="210" t="str">
        <f>[2]Invoerenploeg!$I$26</f>
        <v/>
      </c>
    </row>
    <row r="290" spans="1:17" ht="12.75" customHeight="1" thickTop="1">
      <c r="A290" s="237"/>
      <c r="D290" s="231" t="s">
        <v>120</v>
      </c>
      <c r="F290" s="231">
        <f>[2]Invoerenploeg!$DH$26</f>
        <v>0</v>
      </c>
      <c r="I290" s="251"/>
      <c r="M290" s="252" t="s">
        <v>109</v>
      </c>
      <c r="O290" s="256">
        <f>[2]Invoerenploeg!$C$26</f>
        <v>0</v>
      </c>
      <c r="P290" s="241" t="s">
        <v>142</v>
      </c>
    </row>
    <row r="291" spans="1:17" ht="18" customHeight="1">
      <c r="C291" s="238"/>
      <c r="F291" s="251"/>
      <c r="G291" s="251"/>
      <c r="H291" s="251"/>
      <c r="I291" s="251"/>
      <c r="J291" s="251"/>
      <c r="K291" s="251"/>
      <c r="L291" s="235"/>
      <c r="O291" s="220"/>
    </row>
    <row r="292" spans="1:17">
      <c r="A292" s="230"/>
      <c r="B292" s="231"/>
      <c r="C292" s="321"/>
      <c r="E292" s="232"/>
      <c r="F292" s="322"/>
      <c r="G292" s="322"/>
      <c r="H292" s="322"/>
      <c r="I292" s="322"/>
      <c r="J292" s="322"/>
      <c r="K292" s="250"/>
      <c r="L292" s="235"/>
      <c r="M292" s="236"/>
    </row>
    <row r="293" spans="1:17">
      <c r="A293" s="231"/>
      <c r="B293" s="231"/>
      <c r="C293" s="238"/>
      <c r="E293" s="232"/>
      <c r="F293" s="322"/>
      <c r="G293" s="322"/>
      <c r="H293" s="322"/>
      <c r="I293" s="322"/>
      <c r="J293" s="322"/>
      <c r="K293" s="250"/>
      <c r="L293" s="235"/>
      <c r="M293" s="241"/>
    </row>
    <row r="294" spans="1:17">
      <c r="A294" s="231"/>
      <c r="B294" s="231"/>
      <c r="C294" s="238"/>
      <c r="E294" s="323"/>
      <c r="F294" s="324"/>
      <c r="G294" s="324"/>
      <c r="H294" s="324"/>
      <c r="I294" s="324"/>
      <c r="J294" s="324"/>
      <c r="K294" s="325"/>
      <c r="L294" s="235"/>
    </row>
    <row r="295" spans="1:17" ht="12.75" customHeight="1">
      <c r="A295" s="231"/>
      <c r="B295" s="231"/>
      <c r="C295" s="238"/>
      <c r="E295" s="323"/>
      <c r="F295" s="324"/>
      <c r="G295" s="324"/>
      <c r="H295" s="324"/>
      <c r="I295" s="324"/>
      <c r="J295" s="324"/>
      <c r="K295" s="325"/>
    </row>
    <row r="296" spans="1:17" ht="12.75" customHeight="1">
      <c r="A296" s="231"/>
      <c r="B296" s="231"/>
      <c r="C296" s="238"/>
      <c r="E296" s="323"/>
      <c r="F296" s="324"/>
      <c r="G296" s="324"/>
      <c r="H296" s="324"/>
      <c r="I296" s="324"/>
      <c r="J296" s="324"/>
      <c r="K296" s="325"/>
      <c r="L296" s="235"/>
    </row>
    <row r="297" spans="1:17" ht="12.75" customHeight="1">
      <c r="A297" s="231"/>
      <c r="B297" s="231"/>
      <c r="C297" s="238"/>
      <c r="E297" s="323"/>
      <c r="F297" s="324"/>
      <c r="G297" s="324"/>
      <c r="H297" s="324"/>
      <c r="I297" s="324"/>
      <c r="J297" s="324"/>
      <c r="K297" s="325"/>
      <c r="L297" s="235"/>
    </row>
    <row r="298" spans="1:17" ht="12.75" customHeight="1">
      <c r="A298" s="231"/>
      <c r="B298" s="231"/>
      <c r="C298" s="238"/>
      <c r="E298" s="323"/>
      <c r="F298" s="324"/>
      <c r="G298" s="324"/>
      <c r="H298" s="324"/>
      <c r="I298" s="324"/>
      <c r="J298" s="324"/>
      <c r="K298" s="325"/>
      <c r="L298" s="235"/>
      <c r="M298" s="236"/>
    </row>
    <row r="299" spans="1:17" ht="12.75" customHeight="1">
      <c r="A299" s="231"/>
      <c r="B299" s="231"/>
      <c r="C299" s="238"/>
      <c r="E299" s="232"/>
      <c r="K299" s="325"/>
      <c r="L299" s="235"/>
      <c r="M299" s="236"/>
    </row>
    <row r="300" spans="1:17" ht="12.75" customHeight="1">
      <c r="A300" s="231"/>
      <c r="B300" s="231"/>
      <c r="C300" s="238"/>
      <c r="D300" s="231"/>
      <c r="E300" s="231"/>
      <c r="F300" s="250"/>
      <c r="G300" s="250"/>
      <c r="H300" s="250"/>
      <c r="I300" s="251"/>
      <c r="K300" s="252"/>
      <c r="L300" s="235"/>
      <c r="M300" s="236"/>
    </row>
    <row r="301" spans="1:17" ht="12.75" customHeight="1">
      <c r="A301" s="231"/>
      <c r="B301" s="231"/>
      <c r="C301" s="238"/>
      <c r="D301" s="231"/>
      <c r="E301" s="231"/>
      <c r="F301" s="250"/>
      <c r="G301" s="250"/>
      <c r="H301" s="250"/>
      <c r="I301" s="251"/>
      <c r="K301" s="252"/>
      <c r="L301" s="235"/>
      <c r="N301" s="255"/>
      <c r="O301" s="220"/>
      <c r="Q301" s="254"/>
    </row>
    <row r="302" spans="1:17" ht="12.75" customHeight="1">
      <c r="A302" s="231"/>
      <c r="B302" s="231"/>
      <c r="C302" s="238"/>
      <c r="D302" s="231"/>
      <c r="E302" s="231"/>
      <c r="G302" s="231"/>
      <c r="I302" s="251"/>
      <c r="K302" s="252"/>
      <c r="L302" s="235"/>
      <c r="N302" s="255"/>
      <c r="O302" s="220"/>
      <c r="P302" s="236"/>
    </row>
    <row r="303" spans="1:17" ht="12.75" customHeight="1">
      <c r="A303" s="237"/>
      <c r="D303" s="231"/>
      <c r="E303" s="231"/>
      <c r="G303" s="231"/>
      <c r="I303" s="251"/>
      <c r="M303" s="252"/>
      <c r="O303" s="220"/>
      <c r="P303" s="241"/>
    </row>
    <row r="304" spans="1:17" ht="18" customHeight="1">
      <c r="C304" s="238"/>
      <c r="F304" s="251"/>
      <c r="G304" s="251"/>
      <c r="H304" s="251"/>
      <c r="I304" s="251"/>
      <c r="J304" s="251"/>
      <c r="K304" s="251"/>
      <c r="L304" s="235"/>
      <c r="O304" s="220"/>
    </row>
    <row r="305" spans="1:17">
      <c r="A305" s="230"/>
      <c r="B305" s="231"/>
      <c r="C305" s="321"/>
      <c r="E305" s="232"/>
      <c r="F305" s="322"/>
      <c r="G305" s="322"/>
      <c r="H305" s="322"/>
      <c r="I305" s="322"/>
      <c r="J305" s="322"/>
      <c r="K305" s="250"/>
      <c r="L305" s="235"/>
      <c r="M305" s="236"/>
    </row>
    <row r="306" spans="1:17">
      <c r="A306" s="231"/>
      <c r="B306" s="231"/>
      <c r="C306" s="238"/>
      <c r="E306" s="232"/>
      <c r="F306" s="322"/>
      <c r="G306" s="322"/>
      <c r="H306" s="322"/>
      <c r="I306" s="322"/>
      <c r="J306" s="322"/>
      <c r="K306" s="250"/>
      <c r="L306" s="235"/>
      <c r="M306" s="241"/>
    </row>
    <row r="307" spans="1:17">
      <c r="A307" s="231"/>
      <c r="B307" s="231"/>
      <c r="C307" s="238"/>
      <c r="E307" s="323"/>
      <c r="F307" s="324"/>
      <c r="G307" s="324"/>
      <c r="H307" s="324"/>
      <c r="I307" s="324"/>
      <c r="J307" s="324"/>
      <c r="K307" s="325"/>
      <c r="L307" s="235"/>
    </row>
    <row r="308" spans="1:17" ht="12.75" customHeight="1">
      <c r="A308" s="231"/>
      <c r="B308" s="231"/>
      <c r="C308" s="238"/>
      <c r="E308" s="323"/>
      <c r="F308" s="324"/>
      <c r="G308" s="324"/>
      <c r="H308" s="324"/>
      <c r="I308" s="324"/>
      <c r="J308" s="324"/>
      <c r="K308" s="325"/>
    </row>
    <row r="309" spans="1:17" ht="12.75" customHeight="1">
      <c r="A309" s="231"/>
      <c r="B309" s="231"/>
      <c r="C309" s="238"/>
      <c r="E309" s="323"/>
      <c r="F309" s="324"/>
      <c r="G309" s="324"/>
      <c r="H309" s="324"/>
      <c r="I309" s="324"/>
      <c r="J309" s="324"/>
      <c r="K309" s="325"/>
      <c r="L309" s="235"/>
    </row>
    <row r="310" spans="1:17" ht="12.75" customHeight="1">
      <c r="A310" s="231"/>
      <c r="B310" s="231"/>
      <c r="C310" s="238"/>
      <c r="E310" s="323"/>
      <c r="F310" s="324"/>
      <c r="G310" s="324"/>
      <c r="H310" s="324"/>
      <c r="I310" s="324"/>
      <c r="J310" s="324"/>
      <c r="K310" s="325"/>
      <c r="L310" s="235"/>
    </row>
    <row r="311" spans="1:17" ht="12.75" customHeight="1">
      <c r="A311" s="231"/>
      <c r="B311" s="231"/>
      <c r="C311" s="238"/>
      <c r="E311" s="323"/>
      <c r="F311" s="324"/>
      <c r="G311" s="324"/>
      <c r="H311" s="324"/>
      <c r="I311" s="324"/>
      <c r="J311" s="324"/>
      <c r="K311" s="325"/>
      <c r="L311" s="235"/>
      <c r="M311" s="236"/>
    </row>
    <row r="312" spans="1:17" ht="12.75" customHeight="1">
      <c r="A312" s="231"/>
      <c r="B312" s="231"/>
      <c r="C312" s="238"/>
      <c r="E312" s="232"/>
      <c r="K312" s="325"/>
      <c r="L312" s="235"/>
      <c r="M312" s="236"/>
    </row>
    <row r="313" spans="1:17" ht="12.75" customHeight="1">
      <c r="A313" s="231"/>
      <c r="B313" s="231"/>
      <c r="C313" s="238"/>
      <c r="D313" s="231"/>
      <c r="E313" s="231"/>
      <c r="F313" s="250"/>
      <c r="G313" s="250"/>
      <c r="H313" s="250"/>
      <c r="I313" s="251"/>
      <c r="K313" s="252"/>
      <c r="L313" s="235"/>
      <c r="M313" s="236"/>
    </row>
    <row r="314" spans="1:17" ht="12.75" customHeight="1">
      <c r="A314" s="231"/>
      <c r="B314" s="231"/>
      <c r="C314" s="238"/>
      <c r="D314" s="231"/>
      <c r="E314" s="231"/>
      <c r="F314" s="250"/>
      <c r="G314" s="250"/>
      <c r="H314" s="250"/>
      <c r="I314" s="251"/>
      <c r="K314" s="252"/>
      <c r="L314" s="235"/>
      <c r="N314" s="255"/>
      <c r="O314" s="220"/>
      <c r="Q314" s="254"/>
    </row>
    <row r="315" spans="1:17" ht="12.75" customHeight="1">
      <c r="A315" s="231"/>
      <c r="B315" s="231"/>
      <c r="C315" s="238"/>
      <c r="D315" s="231"/>
      <c r="E315" s="231"/>
      <c r="G315" s="231"/>
      <c r="I315" s="251"/>
      <c r="K315" s="252"/>
      <c r="L315" s="235"/>
      <c r="N315" s="255"/>
      <c r="O315" s="220"/>
      <c r="P315" s="236"/>
    </row>
    <row r="316" spans="1:17" ht="12.75" customHeight="1">
      <c r="A316" s="237"/>
      <c r="D316" s="231"/>
      <c r="E316" s="231"/>
      <c r="G316" s="231"/>
      <c r="I316" s="251"/>
      <c r="M316" s="252"/>
      <c r="O316" s="220"/>
      <c r="P316" s="241"/>
    </row>
    <row r="317" spans="1:17" ht="18" customHeight="1">
      <c r="C317" s="238"/>
      <c r="F317" s="251"/>
      <c r="G317" s="251"/>
      <c r="H317" s="251"/>
      <c r="I317" s="251"/>
      <c r="J317" s="251"/>
      <c r="K317" s="251"/>
      <c r="L317" s="235"/>
      <c r="O317" s="220"/>
    </row>
    <row r="318" spans="1:17">
      <c r="A318" s="230"/>
      <c r="B318" s="231"/>
      <c r="C318" s="321"/>
      <c r="E318" s="232"/>
      <c r="F318" s="322"/>
      <c r="G318" s="322"/>
      <c r="H318" s="322"/>
      <c r="I318" s="322"/>
      <c r="J318" s="322"/>
      <c r="K318" s="250"/>
      <c r="L318" s="235"/>
      <c r="M318" s="236"/>
    </row>
    <row r="319" spans="1:17">
      <c r="A319" s="231"/>
      <c r="B319" s="231"/>
      <c r="C319" s="238"/>
      <c r="E319" s="232"/>
      <c r="F319" s="322"/>
      <c r="G319" s="322"/>
      <c r="H319" s="322"/>
      <c r="I319" s="322"/>
      <c r="J319" s="322"/>
      <c r="K319" s="250"/>
      <c r="L319" s="235"/>
      <c r="M319" s="241"/>
    </row>
    <row r="320" spans="1:17">
      <c r="A320" s="231"/>
      <c r="B320" s="231"/>
      <c r="C320" s="238"/>
      <c r="E320" s="323"/>
      <c r="F320" s="324"/>
      <c r="G320" s="324"/>
      <c r="H320" s="324"/>
      <c r="I320" s="324"/>
      <c r="J320" s="324"/>
      <c r="K320" s="325"/>
      <c r="L320" s="235"/>
    </row>
    <row r="321" spans="1:17" ht="12.75" customHeight="1">
      <c r="A321" s="231"/>
      <c r="B321" s="231"/>
      <c r="C321" s="238"/>
      <c r="E321" s="323"/>
      <c r="F321" s="324"/>
      <c r="G321" s="324"/>
      <c r="H321" s="324"/>
      <c r="I321" s="324"/>
      <c r="J321" s="324"/>
      <c r="K321" s="325"/>
    </row>
    <row r="322" spans="1:17" ht="12.75" customHeight="1">
      <c r="A322" s="231"/>
      <c r="B322" s="231"/>
      <c r="C322" s="238"/>
      <c r="E322" s="323"/>
      <c r="F322" s="324"/>
      <c r="G322" s="324"/>
      <c r="H322" s="324"/>
      <c r="I322" s="324"/>
      <c r="J322" s="324"/>
      <c r="K322" s="325"/>
      <c r="L322" s="235"/>
    </row>
    <row r="323" spans="1:17" ht="12.75" customHeight="1">
      <c r="A323" s="231"/>
      <c r="B323" s="231"/>
      <c r="C323" s="238"/>
      <c r="E323" s="323"/>
      <c r="F323" s="324"/>
      <c r="G323" s="324"/>
      <c r="H323" s="324"/>
      <c r="I323" s="324"/>
      <c r="J323" s="324"/>
      <c r="K323" s="325"/>
      <c r="L323" s="235"/>
    </row>
    <row r="324" spans="1:17" ht="12.75" customHeight="1">
      <c r="A324" s="231"/>
      <c r="B324" s="231"/>
      <c r="C324" s="238"/>
      <c r="E324" s="323"/>
      <c r="F324" s="324"/>
      <c r="G324" s="324"/>
      <c r="H324" s="324"/>
      <c r="I324" s="324"/>
      <c r="J324" s="324"/>
      <c r="K324" s="325"/>
      <c r="L324" s="235"/>
      <c r="M324" s="236"/>
    </row>
    <row r="325" spans="1:17" ht="12.75" customHeight="1">
      <c r="A325" s="231"/>
      <c r="B325" s="231"/>
      <c r="C325" s="238"/>
      <c r="E325" s="232"/>
      <c r="K325" s="325"/>
      <c r="L325" s="235"/>
      <c r="M325" s="236"/>
    </row>
    <row r="326" spans="1:17" ht="12.75" customHeight="1">
      <c r="A326" s="231"/>
      <c r="B326" s="231"/>
      <c r="C326" s="238"/>
      <c r="D326" s="231"/>
      <c r="E326" s="231"/>
      <c r="F326" s="250"/>
      <c r="G326" s="250"/>
      <c r="H326" s="250"/>
      <c r="I326" s="251"/>
      <c r="K326" s="252"/>
      <c r="L326" s="235"/>
      <c r="M326" s="236"/>
    </row>
    <row r="327" spans="1:17" ht="12.75" customHeight="1">
      <c r="A327" s="231"/>
      <c r="B327" s="231"/>
      <c r="C327" s="238"/>
      <c r="D327" s="231"/>
      <c r="E327" s="231"/>
      <c r="F327" s="250"/>
      <c r="G327" s="250"/>
      <c r="H327" s="250"/>
      <c r="I327" s="251"/>
      <c r="K327" s="252"/>
      <c r="L327" s="235"/>
      <c r="N327" s="255"/>
      <c r="O327" s="220"/>
      <c r="Q327" s="254"/>
    </row>
    <row r="328" spans="1:17" ht="12.75" customHeight="1">
      <c r="A328" s="231"/>
      <c r="B328" s="231"/>
      <c r="C328" s="238"/>
      <c r="D328" s="231"/>
      <c r="E328" s="231"/>
      <c r="G328" s="231"/>
      <c r="I328" s="251"/>
      <c r="K328" s="252"/>
      <c r="L328" s="235"/>
      <c r="N328" s="255"/>
      <c r="O328" s="220"/>
      <c r="P328" s="236"/>
    </row>
    <row r="329" spans="1:17" ht="12.75" customHeight="1">
      <c r="A329" s="237"/>
      <c r="D329" s="231"/>
      <c r="E329" s="231"/>
      <c r="G329" s="231"/>
      <c r="I329" s="251"/>
      <c r="M329" s="252"/>
      <c r="O329" s="220"/>
      <c r="P329" s="241"/>
    </row>
    <row r="330" spans="1:17" ht="18" customHeight="1">
      <c r="C330" s="238"/>
      <c r="F330" s="251"/>
      <c r="G330" s="251"/>
      <c r="H330" s="251"/>
      <c r="I330" s="251"/>
      <c r="J330" s="251"/>
      <c r="K330" s="251"/>
      <c r="L330" s="235"/>
      <c r="O330" s="220"/>
    </row>
    <row r="331" spans="1:17">
      <c r="A331" s="230"/>
      <c r="B331" s="231"/>
      <c r="C331" s="321"/>
      <c r="E331" s="232"/>
      <c r="F331" s="322"/>
      <c r="G331" s="322"/>
      <c r="H331" s="322"/>
      <c r="I331" s="322"/>
      <c r="J331" s="322"/>
      <c r="K331" s="250"/>
      <c r="L331" s="235"/>
      <c r="M331" s="236"/>
    </row>
    <row r="332" spans="1:17">
      <c r="A332" s="231"/>
      <c r="B332" s="231"/>
      <c r="C332" s="238"/>
      <c r="E332" s="232"/>
      <c r="F332" s="322"/>
      <c r="G332" s="322"/>
      <c r="H332" s="322"/>
      <c r="I332" s="322"/>
      <c r="J332" s="322"/>
      <c r="K332" s="250"/>
      <c r="L332" s="235"/>
      <c r="M332" s="241"/>
    </row>
    <row r="333" spans="1:17">
      <c r="A333" s="231"/>
      <c r="B333" s="231"/>
      <c r="C333" s="238"/>
      <c r="E333" s="323"/>
      <c r="F333" s="324"/>
      <c r="G333" s="324"/>
      <c r="H333" s="324"/>
      <c r="I333" s="324"/>
      <c r="J333" s="324"/>
      <c r="K333" s="325"/>
      <c r="L333" s="235"/>
    </row>
    <row r="334" spans="1:17" ht="12.75" customHeight="1">
      <c r="A334" s="231"/>
      <c r="B334" s="231"/>
      <c r="C334" s="238"/>
      <c r="E334" s="323"/>
      <c r="F334" s="324"/>
      <c r="G334" s="324"/>
      <c r="H334" s="324"/>
      <c r="I334" s="324"/>
      <c r="J334" s="324"/>
      <c r="K334" s="325"/>
    </row>
    <row r="335" spans="1:17" ht="12.75" customHeight="1">
      <c r="A335" s="231"/>
      <c r="B335" s="231"/>
      <c r="C335" s="238"/>
      <c r="E335" s="323"/>
      <c r="F335" s="324"/>
      <c r="G335" s="324"/>
      <c r="H335" s="324"/>
      <c r="I335" s="324"/>
      <c r="J335" s="324"/>
      <c r="K335" s="325"/>
      <c r="L335" s="235"/>
    </row>
    <row r="336" spans="1:17" ht="12.75" customHeight="1">
      <c r="A336" s="231"/>
      <c r="B336" s="231"/>
      <c r="C336" s="238"/>
      <c r="E336" s="323"/>
      <c r="F336" s="324"/>
      <c r="G336" s="324"/>
      <c r="H336" s="324"/>
      <c r="I336" s="324"/>
      <c r="J336" s="324"/>
      <c r="K336" s="325"/>
      <c r="L336" s="235"/>
    </row>
    <row r="337" spans="1:17" ht="12.75" customHeight="1">
      <c r="A337" s="231"/>
      <c r="B337" s="231"/>
      <c r="C337" s="238"/>
      <c r="E337" s="323"/>
      <c r="F337" s="324"/>
      <c r="G337" s="324"/>
      <c r="H337" s="324"/>
      <c r="I337" s="324"/>
      <c r="J337" s="324"/>
      <c r="K337" s="325"/>
      <c r="L337" s="235"/>
      <c r="M337" s="236"/>
    </row>
    <row r="338" spans="1:17" ht="12.75" customHeight="1">
      <c r="A338" s="231"/>
      <c r="B338" s="231"/>
      <c r="C338" s="238"/>
      <c r="E338" s="232"/>
      <c r="K338" s="325"/>
      <c r="L338" s="235"/>
      <c r="M338" s="236"/>
    </row>
    <row r="339" spans="1:17" ht="12.75" customHeight="1">
      <c r="A339" s="231"/>
      <c r="B339" s="231"/>
      <c r="C339" s="238"/>
      <c r="D339" s="231"/>
      <c r="E339" s="231"/>
      <c r="F339" s="250"/>
      <c r="G339" s="250"/>
      <c r="H339" s="250"/>
      <c r="I339" s="251"/>
      <c r="K339" s="252"/>
      <c r="L339" s="235"/>
      <c r="M339" s="236"/>
    </row>
    <row r="340" spans="1:17" ht="12.75" customHeight="1">
      <c r="A340" s="231"/>
      <c r="B340" s="231"/>
      <c r="C340" s="238"/>
      <c r="D340" s="231"/>
      <c r="E340" s="231"/>
      <c r="F340" s="250"/>
      <c r="G340" s="250"/>
      <c r="H340" s="250"/>
      <c r="I340" s="251"/>
      <c r="K340" s="252"/>
      <c r="L340" s="235"/>
      <c r="N340" s="255"/>
      <c r="O340" s="220"/>
      <c r="Q340" s="254"/>
    </row>
    <row r="341" spans="1:17" ht="12.75" customHeight="1">
      <c r="A341" s="231"/>
      <c r="B341" s="231"/>
      <c r="C341" s="238"/>
      <c r="D341" s="231"/>
      <c r="E341" s="231"/>
      <c r="G341" s="231"/>
      <c r="I341" s="251"/>
      <c r="K341" s="252"/>
      <c r="L341" s="235"/>
      <c r="N341" s="255"/>
      <c r="O341" s="220"/>
      <c r="P341" s="236"/>
    </row>
    <row r="342" spans="1:17" ht="12.75" customHeight="1">
      <c r="A342" s="237"/>
      <c r="D342" s="231"/>
      <c r="E342" s="231"/>
      <c r="G342" s="231"/>
      <c r="I342" s="251"/>
      <c r="M342" s="252"/>
      <c r="O342" s="220"/>
      <c r="P342" s="241"/>
    </row>
    <row r="343" spans="1:17" ht="18" customHeight="1">
      <c r="C343" s="238"/>
      <c r="F343" s="251"/>
      <c r="G343" s="251"/>
      <c r="H343" s="251"/>
      <c r="I343" s="251"/>
      <c r="J343" s="251"/>
      <c r="K343" s="251"/>
      <c r="L343" s="235"/>
      <c r="O343" s="220"/>
    </row>
    <row r="344" spans="1:17">
      <c r="A344" s="230"/>
      <c r="B344" s="231"/>
      <c r="C344" s="321"/>
      <c r="E344" s="232"/>
      <c r="F344" s="322"/>
      <c r="G344" s="322"/>
      <c r="H344" s="322"/>
      <c r="I344" s="322"/>
      <c r="J344" s="322"/>
      <c r="K344" s="250"/>
      <c r="L344" s="235"/>
      <c r="M344" s="236"/>
    </row>
    <row r="345" spans="1:17">
      <c r="A345" s="231"/>
      <c r="B345" s="231"/>
      <c r="C345" s="238"/>
      <c r="E345" s="232"/>
      <c r="F345" s="322"/>
      <c r="G345" s="322"/>
      <c r="H345" s="322"/>
      <c r="I345" s="322"/>
      <c r="J345" s="322"/>
      <c r="K345" s="250"/>
      <c r="L345" s="235"/>
      <c r="M345" s="241"/>
    </row>
    <row r="346" spans="1:17">
      <c r="A346" s="231"/>
      <c r="B346" s="231"/>
      <c r="C346" s="238"/>
      <c r="E346" s="323"/>
      <c r="F346" s="324"/>
      <c r="G346" s="324"/>
      <c r="H346" s="324"/>
      <c r="I346" s="324"/>
      <c r="J346" s="324"/>
      <c r="K346" s="325"/>
      <c r="L346" s="235"/>
    </row>
    <row r="347" spans="1:17" ht="12.75" customHeight="1">
      <c r="A347" s="231"/>
      <c r="B347" s="231"/>
      <c r="C347" s="238"/>
      <c r="E347" s="323"/>
      <c r="F347" s="324"/>
      <c r="G347" s="324"/>
      <c r="H347" s="324"/>
      <c r="I347" s="324"/>
      <c r="J347" s="324"/>
      <c r="K347" s="325"/>
    </row>
    <row r="348" spans="1:17" ht="12.75" customHeight="1">
      <c r="A348" s="231"/>
      <c r="B348" s="231"/>
      <c r="C348" s="238"/>
      <c r="E348" s="323"/>
      <c r="F348" s="324"/>
      <c r="G348" s="324"/>
      <c r="H348" s="324"/>
      <c r="I348" s="324"/>
      <c r="J348" s="324"/>
      <c r="K348" s="325"/>
      <c r="L348" s="235"/>
    </row>
    <row r="349" spans="1:17" ht="12.75" customHeight="1">
      <c r="A349" s="231"/>
      <c r="B349" s="231"/>
      <c r="C349" s="238"/>
      <c r="E349" s="323"/>
      <c r="F349" s="324"/>
      <c r="G349" s="324"/>
      <c r="H349" s="324"/>
      <c r="I349" s="324"/>
      <c r="J349" s="324"/>
      <c r="K349" s="325"/>
      <c r="L349" s="235"/>
    </row>
    <row r="350" spans="1:17" ht="12.75" customHeight="1">
      <c r="A350" s="231"/>
      <c r="B350" s="231"/>
      <c r="C350" s="238"/>
      <c r="E350" s="323"/>
      <c r="F350" s="324"/>
      <c r="G350" s="324"/>
      <c r="H350" s="324"/>
      <c r="I350" s="324"/>
      <c r="J350" s="324"/>
      <c r="K350" s="325"/>
      <c r="L350" s="235"/>
      <c r="M350" s="236"/>
    </row>
    <row r="351" spans="1:17" ht="12.75" customHeight="1">
      <c r="A351" s="231"/>
      <c r="B351" s="231"/>
      <c r="C351" s="238"/>
      <c r="E351" s="232"/>
      <c r="K351" s="325"/>
      <c r="L351" s="235"/>
      <c r="M351" s="236"/>
    </row>
    <row r="352" spans="1:17" ht="12.75" customHeight="1">
      <c r="A352" s="231"/>
      <c r="B352" s="231"/>
      <c r="C352" s="238"/>
      <c r="D352" s="231"/>
      <c r="E352" s="231"/>
      <c r="F352" s="250"/>
      <c r="G352" s="250"/>
      <c r="H352" s="250"/>
      <c r="I352" s="251"/>
      <c r="K352" s="252"/>
      <c r="L352" s="235"/>
      <c r="M352" s="236"/>
    </row>
    <row r="353" spans="1:17" ht="12.75" customHeight="1">
      <c r="A353" s="231"/>
      <c r="B353" s="231"/>
      <c r="C353" s="238"/>
      <c r="D353" s="231"/>
      <c r="E353" s="231"/>
      <c r="F353" s="250"/>
      <c r="G353" s="250"/>
      <c r="H353" s="250"/>
      <c r="I353" s="251"/>
      <c r="K353" s="252"/>
      <c r="L353" s="235"/>
      <c r="N353" s="255"/>
      <c r="O353" s="220"/>
      <c r="Q353" s="254"/>
    </row>
    <row r="354" spans="1:17" ht="12.75" customHeight="1">
      <c r="A354" s="231"/>
      <c r="B354" s="231"/>
      <c r="C354" s="238"/>
      <c r="D354" s="231"/>
      <c r="E354" s="231"/>
      <c r="G354" s="231"/>
      <c r="I354" s="251"/>
      <c r="K354" s="252"/>
      <c r="L354" s="235"/>
      <c r="N354" s="255"/>
      <c r="O354" s="220"/>
      <c r="P354" s="236"/>
    </row>
    <row r="355" spans="1:17" ht="12.75" customHeight="1">
      <c r="A355" s="237"/>
      <c r="D355" s="231"/>
      <c r="E355" s="231"/>
      <c r="G355" s="231"/>
      <c r="I355" s="251"/>
      <c r="M355" s="252"/>
      <c r="O355" s="220"/>
      <c r="P355" s="241"/>
    </row>
    <row r="356" spans="1:17" ht="18" customHeight="1">
      <c r="C356" s="238"/>
      <c r="F356" s="251"/>
      <c r="G356" s="251"/>
      <c r="H356" s="251"/>
      <c r="I356" s="251"/>
      <c r="J356" s="251"/>
      <c r="K356" s="251"/>
      <c r="L356" s="235"/>
      <c r="O356" s="220"/>
    </row>
    <row r="357" spans="1:17">
      <c r="A357" s="230"/>
      <c r="B357" s="231"/>
      <c r="C357" s="321"/>
      <c r="E357" s="232"/>
      <c r="F357" s="322"/>
      <c r="G357" s="322"/>
      <c r="H357" s="322"/>
      <c r="I357" s="322"/>
      <c r="J357" s="322"/>
      <c r="K357" s="250"/>
      <c r="L357" s="235"/>
      <c r="M357" s="236"/>
    </row>
    <row r="358" spans="1:17">
      <c r="A358" s="231"/>
      <c r="B358" s="231"/>
      <c r="C358" s="238"/>
      <c r="E358" s="232"/>
      <c r="F358" s="322"/>
      <c r="G358" s="322"/>
      <c r="H358" s="322"/>
      <c r="I358" s="322"/>
      <c r="J358" s="322"/>
      <c r="K358" s="250"/>
      <c r="L358" s="235"/>
      <c r="M358" s="241"/>
    </row>
    <row r="359" spans="1:17">
      <c r="A359" s="231"/>
      <c r="B359" s="231"/>
      <c r="C359" s="238"/>
      <c r="E359" s="323"/>
      <c r="F359" s="324"/>
      <c r="G359" s="324"/>
      <c r="H359" s="324"/>
      <c r="I359" s="324"/>
      <c r="J359" s="324"/>
      <c r="K359" s="325"/>
      <c r="L359" s="235"/>
    </row>
    <row r="360" spans="1:17" ht="12.75" customHeight="1">
      <c r="A360" s="231"/>
      <c r="B360" s="231"/>
      <c r="C360" s="238"/>
      <c r="E360" s="323"/>
      <c r="F360" s="324"/>
      <c r="G360" s="324"/>
      <c r="H360" s="324"/>
      <c r="I360" s="324"/>
      <c r="J360" s="324"/>
      <c r="K360" s="325"/>
    </row>
    <row r="361" spans="1:17" ht="12.75" customHeight="1">
      <c r="A361" s="231"/>
      <c r="B361" s="231"/>
      <c r="C361" s="238"/>
      <c r="E361" s="323"/>
      <c r="F361" s="324"/>
      <c r="G361" s="324"/>
      <c r="H361" s="324"/>
      <c r="I361" s="324"/>
      <c r="J361" s="324"/>
      <c r="K361" s="325"/>
      <c r="L361" s="235"/>
    </row>
    <row r="362" spans="1:17" ht="12.75" customHeight="1">
      <c r="A362" s="231"/>
      <c r="B362" s="231"/>
      <c r="C362" s="238"/>
      <c r="E362" s="323"/>
      <c r="F362" s="324"/>
      <c r="G362" s="324"/>
      <c r="H362" s="324"/>
      <c r="I362" s="324"/>
      <c r="J362" s="324"/>
      <c r="K362" s="325"/>
      <c r="L362" s="235"/>
    </row>
    <row r="363" spans="1:17" ht="12.75" customHeight="1">
      <c r="A363" s="231"/>
      <c r="B363" s="231"/>
      <c r="C363" s="238"/>
      <c r="E363" s="323"/>
      <c r="F363" s="324"/>
      <c r="G363" s="324"/>
      <c r="H363" s="324"/>
      <c r="I363" s="324"/>
      <c r="J363" s="324"/>
      <c r="K363" s="325"/>
      <c r="L363" s="235"/>
      <c r="M363" s="236"/>
    </row>
    <row r="364" spans="1:17" ht="12.75" customHeight="1">
      <c r="A364" s="231"/>
      <c r="B364" s="231"/>
      <c r="C364" s="238"/>
      <c r="E364" s="232"/>
      <c r="K364" s="325"/>
      <c r="L364" s="235"/>
      <c r="M364" s="236"/>
    </row>
    <row r="365" spans="1:17" ht="12.75" customHeight="1">
      <c r="A365" s="231"/>
      <c r="B365" s="231"/>
      <c r="C365" s="238"/>
      <c r="D365" s="231"/>
      <c r="E365" s="231"/>
      <c r="F365" s="250"/>
      <c r="G365" s="250"/>
      <c r="H365" s="250"/>
      <c r="I365" s="251"/>
      <c r="K365" s="252"/>
      <c r="L365" s="235"/>
      <c r="M365" s="236"/>
    </row>
    <row r="366" spans="1:17" ht="12.75" customHeight="1">
      <c r="A366" s="231"/>
      <c r="B366" s="231"/>
      <c r="C366" s="238"/>
      <c r="D366" s="231"/>
      <c r="E366" s="231"/>
      <c r="F366" s="250"/>
      <c r="G366" s="250"/>
      <c r="H366" s="250"/>
      <c r="I366" s="251"/>
      <c r="K366" s="252"/>
      <c r="L366" s="235"/>
      <c r="N366" s="255"/>
      <c r="O366" s="220"/>
      <c r="Q366" s="254"/>
    </row>
    <row r="367" spans="1:17" ht="12.75" customHeight="1">
      <c r="A367" s="231"/>
      <c r="B367" s="231"/>
      <c r="C367" s="238"/>
      <c r="D367" s="231"/>
      <c r="E367" s="231"/>
      <c r="G367" s="231"/>
      <c r="I367" s="251"/>
      <c r="K367" s="252"/>
      <c r="L367" s="235"/>
      <c r="N367" s="255"/>
      <c r="O367" s="220"/>
      <c r="P367" s="236"/>
    </row>
    <row r="368" spans="1:17" ht="12.75" customHeight="1">
      <c r="A368" s="237"/>
      <c r="D368" s="231"/>
      <c r="E368" s="231"/>
      <c r="G368" s="231"/>
      <c r="I368" s="251"/>
      <c r="M368" s="252"/>
      <c r="O368" s="220"/>
      <c r="P368" s="241"/>
    </row>
    <row r="369" spans="1:17" ht="18" customHeight="1">
      <c r="C369" s="238"/>
      <c r="F369" s="251"/>
      <c r="G369" s="251"/>
      <c r="H369" s="251"/>
      <c r="I369" s="251"/>
      <c r="J369" s="251"/>
      <c r="K369" s="251"/>
      <c r="L369" s="235"/>
      <c r="O369" s="220"/>
    </row>
    <row r="370" spans="1:17">
      <c r="A370" s="230"/>
      <c r="B370" s="231"/>
      <c r="C370" s="321"/>
      <c r="E370" s="232"/>
      <c r="F370" s="322"/>
      <c r="G370" s="322"/>
      <c r="H370" s="322"/>
      <c r="I370" s="322"/>
      <c r="J370" s="322"/>
      <c r="K370" s="250"/>
      <c r="L370" s="235"/>
      <c r="M370" s="236"/>
    </row>
    <row r="371" spans="1:17">
      <c r="A371" s="231"/>
      <c r="B371" s="231"/>
      <c r="C371" s="238"/>
      <c r="E371" s="232"/>
      <c r="F371" s="322"/>
      <c r="G371" s="322"/>
      <c r="H371" s="322"/>
      <c r="I371" s="322"/>
      <c r="J371" s="322"/>
      <c r="K371" s="250"/>
      <c r="L371" s="235"/>
      <c r="M371" s="241"/>
    </row>
    <row r="372" spans="1:17">
      <c r="A372" s="231"/>
      <c r="B372" s="231"/>
      <c r="C372" s="238"/>
      <c r="E372" s="323"/>
      <c r="F372" s="324"/>
      <c r="G372" s="324"/>
      <c r="H372" s="324"/>
      <c r="I372" s="324"/>
      <c r="J372" s="324"/>
      <c r="K372" s="325"/>
      <c r="L372" s="235"/>
    </row>
    <row r="373" spans="1:17" ht="12.75" customHeight="1">
      <c r="A373" s="231"/>
      <c r="B373" s="231"/>
      <c r="C373" s="238"/>
      <c r="E373" s="323"/>
      <c r="F373" s="324"/>
      <c r="G373" s="324"/>
      <c r="H373" s="324"/>
      <c r="I373" s="324"/>
      <c r="J373" s="324"/>
      <c r="K373" s="325"/>
    </row>
    <row r="374" spans="1:17" ht="12.75" customHeight="1">
      <c r="A374" s="231"/>
      <c r="B374" s="231"/>
      <c r="C374" s="238"/>
      <c r="E374" s="323"/>
      <c r="F374" s="324"/>
      <c r="G374" s="324"/>
      <c r="H374" s="324"/>
      <c r="I374" s="324"/>
      <c r="J374" s="324"/>
      <c r="K374" s="325"/>
      <c r="L374" s="235"/>
    </row>
    <row r="375" spans="1:17" ht="12.75" customHeight="1">
      <c r="A375" s="231"/>
      <c r="B375" s="231"/>
      <c r="C375" s="238"/>
      <c r="E375" s="323"/>
      <c r="F375" s="324"/>
      <c r="G375" s="324"/>
      <c r="H375" s="324"/>
      <c r="I375" s="324"/>
      <c r="J375" s="324"/>
      <c r="K375" s="325"/>
      <c r="L375" s="235"/>
    </row>
    <row r="376" spans="1:17" ht="12.75" customHeight="1">
      <c r="A376" s="231"/>
      <c r="B376" s="231"/>
      <c r="C376" s="238"/>
      <c r="E376" s="323"/>
      <c r="F376" s="324"/>
      <c r="G376" s="324"/>
      <c r="H376" s="324"/>
      <c r="I376" s="324"/>
      <c r="J376" s="324"/>
      <c r="K376" s="325"/>
      <c r="L376" s="235"/>
      <c r="M376" s="236"/>
    </row>
    <row r="377" spans="1:17" ht="12.75" customHeight="1">
      <c r="A377" s="231"/>
      <c r="B377" s="231"/>
      <c r="C377" s="238"/>
      <c r="E377" s="232"/>
      <c r="K377" s="325"/>
      <c r="L377" s="235"/>
      <c r="M377" s="236"/>
    </row>
    <row r="378" spans="1:17" ht="12.75" customHeight="1">
      <c r="A378" s="231"/>
      <c r="B378" s="231"/>
      <c r="C378" s="238"/>
      <c r="D378" s="231"/>
      <c r="E378" s="231"/>
      <c r="F378" s="250"/>
      <c r="G378" s="250"/>
      <c r="H378" s="250"/>
      <c r="I378" s="251"/>
      <c r="K378" s="252"/>
      <c r="L378" s="235"/>
      <c r="M378" s="236"/>
    </row>
    <row r="379" spans="1:17" ht="12.75" customHeight="1">
      <c r="A379" s="231"/>
      <c r="B379" s="231"/>
      <c r="C379" s="238"/>
      <c r="D379" s="231"/>
      <c r="E379" s="231"/>
      <c r="F379" s="250"/>
      <c r="G379" s="250"/>
      <c r="H379" s="250"/>
      <c r="I379" s="251"/>
      <c r="K379" s="252"/>
      <c r="L379" s="235"/>
      <c r="N379" s="255"/>
      <c r="O379" s="220"/>
      <c r="Q379" s="254"/>
    </row>
    <row r="380" spans="1:17" ht="12.75" customHeight="1">
      <c r="A380" s="231"/>
      <c r="B380" s="231"/>
      <c r="C380" s="238"/>
      <c r="D380" s="231"/>
      <c r="E380" s="231"/>
      <c r="G380" s="231"/>
      <c r="I380" s="251"/>
      <c r="K380" s="252"/>
      <c r="L380" s="235"/>
      <c r="N380" s="255"/>
      <c r="O380" s="220"/>
      <c r="P380" s="236"/>
    </row>
    <row r="381" spans="1:17" ht="12.75" customHeight="1">
      <c r="A381" s="237"/>
      <c r="D381" s="231"/>
      <c r="E381" s="231"/>
      <c r="G381" s="231"/>
      <c r="I381" s="251"/>
      <c r="M381" s="252"/>
      <c r="O381" s="220"/>
      <c r="P381" s="241"/>
    </row>
    <row r="382" spans="1:17" ht="18" customHeight="1">
      <c r="C382" s="238"/>
      <c r="F382" s="251"/>
      <c r="G382" s="251"/>
      <c r="H382" s="251"/>
      <c r="I382" s="251"/>
      <c r="J382" s="251"/>
      <c r="K382" s="251"/>
      <c r="L382" s="235"/>
      <c r="O382" s="220"/>
    </row>
    <row r="383" spans="1:17" ht="18" customHeight="1"/>
    <row r="384" spans="1:17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</sheetData>
  <sheetProtection password="EC4E" sheet="1" objects="1" scenarios="1"/>
  <mergeCells count="7">
    <mergeCell ref="A1:I1"/>
    <mergeCell ref="M1:N1"/>
    <mergeCell ref="O1:P1"/>
    <mergeCell ref="A2:B2"/>
    <mergeCell ref="C2:K2"/>
    <mergeCell ref="M2:N2"/>
    <mergeCell ref="O2:P2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horizontalDpi="300" verticalDpi="300" r:id="rId1"/>
  <rowBreaks count="5" manualBreakCount="5">
    <brk id="69" max="15" man="1"/>
    <brk id="121" max="15" man="1"/>
    <brk id="174" max="15" man="1"/>
    <brk id="251" max="16383" man="1"/>
    <brk id="330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10</vt:i4>
      </vt:variant>
    </vt:vector>
  </HeadingPairs>
  <TitlesOfParts>
    <vt:vector size="18" baseType="lpstr">
      <vt:lpstr>Voorblad</vt:lpstr>
      <vt:lpstr>Juryindeling</vt:lpstr>
      <vt:lpstr>Startvolgorde</vt:lpstr>
      <vt:lpstr>Uitslag solo deelcijfers</vt:lpstr>
      <vt:lpstr>Uitslag solo</vt:lpstr>
      <vt:lpstr>Uitslag TU duet deelcijfers</vt:lpstr>
      <vt:lpstr>Uitslag duet</vt:lpstr>
      <vt:lpstr>Uitslag TU ploeg deelcijfers</vt:lpstr>
      <vt:lpstr>'Uitslag duet'!Afdrukbereik</vt:lpstr>
      <vt:lpstr>'Uitslag solo'!Afdrukbereik</vt:lpstr>
      <vt:lpstr>'Uitslag solo deelcijfers'!Afdrukbereik</vt:lpstr>
      <vt:lpstr>'Uitslag TU duet deelcijfers'!Afdrukbereik</vt:lpstr>
      <vt:lpstr>'Uitslag TU ploeg deelcijfers'!Afdrukbereik</vt:lpstr>
      <vt:lpstr>'Uitslag duet'!Afdruktitels</vt:lpstr>
      <vt:lpstr>'Uitslag solo'!Afdruktitels</vt:lpstr>
      <vt:lpstr>'Uitslag solo deelcijfers'!Afdruktitels</vt:lpstr>
      <vt:lpstr>'Uitslag TU duet deelcijfers'!Afdruktitels</vt:lpstr>
      <vt:lpstr>'Uitslag TU ploeg deelcijfers'!Afdruktitels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Synchro2</dc:creator>
  <cp:lastModifiedBy>Synchro2</cp:lastModifiedBy>
  <cp:lastPrinted>2023-01-07T15:12:54Z</cp:lastPrinted>
  <dcterms:created xsi:type="dcterms:W3CDTF">2023-01-02T13:14:43Z</dcterms:created>
  <dcterms:modified xsi:type="dcterms:W3CDTF">2023-01-07T16:36:05Z</dcterms:modified>
</cp:coreProperties>
</file>